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meygroup-my.sharepoint.com/personal/dylan_kitt_amey_co_uk/Documents/Desktop/"/>
    </mc:Choice>
  </mc:AlternateContent>
  <xr:revisionPtr revIDLastSave="0" documentId="8_{9F4AC016-DEBC-494A-9E82-F3926533BB1F}" xr6:coauthVersionLast="47" xr6:coauthVersionMax="47" xr10:uidLastSave="{00000000-0000-0000-0000-000000000000}"/>
  <bookViews>
    <workbookView xWindow="28680" yWindow="-1800" windowWidth="29040" windowHeight="15840" xr2:uid="{00000000-000D-0000-FFFF-FFFF00000000}"/>
  </bookViews>
  <sheets>
    <sheet name="WC 18.03 Programme of works "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7" i="2" l="1"/>
  <c r="B248" i="2"/>
  <c r="B147" i="2"/>
  <c r="B28" i="2"/>
  <c r="B214" i="2"/>
  <c r="B215" i="2"/>
  <c r="B197" i="2"/>
  <c r="B198" i="2"/>
  <c r="B148" i="2"/>
  <c r="B149" i="2"/>
  <c r="B75" i="2"/>
  <c r="B76" i="2"/>
  <c r="B108" i="2"/>
  <c r="B109" i="2"/>
  <c r="B253" i="2"/>
  <c r="B10" i="2"/>
  <c r="B181" i="2"/>
  <c r="B182" i="2"/>
  <c r="B260" i="2"/>
  <c r="B261" i="2"/>
  <c r="B264" i="2"/>
  <c r="B265" i="2"/>
  <c r="B268" i="2"/>
  <c r="B269" i="2"/>
  <c r="B119" i="2"/>
  <c r="B120" i="2"/>
  <c r="B123" i="2"/>
  <c r="B7" i="2"/>
  <c r="B186" i="2"/>
  <c r="B224" i="2"/>
  <c r="B230" i="2"/>
  <c r="B231" i="2"/>
  <c r="B272" i="2"/>
  <c r="B273" i="2"/>
  <c r="B34" i="2"/>
  <c r="B35" i="2"/>
  <c r="B38" i="2"/>
  <c r="B39" i="2"/>
  <c r="B45" i="2"/>
  <c r="B46" i="2"/>
  <c r="B52" i="2"/>
  <c r="B53" i="2"/>
  <c r="B278" i="2"/>
  <c r="B162" i="2"/>
  <c r="B165" i="2"/>
  <c r="B284" i="2"/>
  <c r="B60" i="2"/>
  <c r="B18" i="2"/>
  <c r="B82" i="2"/>
  <c r="B83" i="2"/>
  <c r="B128" i="2"/>
  <c r="B61" i="2"/>
  <c r="B200" i="2"/>
  <c r="B201" i="2"/>
  <c r="B203" i="2"/>
  <c r="B204" i="2"/>
  <c r="B90" i="2"/>
  <c r="B91" i="2"/>
  <c r="B23" i="2"/>
  <c r="B24" i="2"/>
  <c r="B208" i="2"/>
  <c r="B209" i="2"/>
  <c r="B135" i="2"/>
  <c r="B136" i="2"/>
  <c r="B92" i="2"/>
  <c r="B93" i="2"/>
  <c r="B282" i="2"/>
  <c r="B139" i="2"/>
  <c r="B140" i="2"/>
  <c r="B141" i="2"/>
  <c r="C241" i="2"/>
  <c r="B241" i="2" s="1"/>
  <c r="C242" i="2"/>
  <c r="B242" i="2" s="1"/>
  <c r="C243" i="2"/>
  <c r="B243" i="2" s="1"/>
  <c r="C244" i="2"/>
  <c r="B244" i="2" s="1"/>
  <c r="C245" i="2"/>
  <c r="B245" i="2" s="1"/>
  <c r="C246" i="2"/>
  <c r="B246" i="2" s="1"/>
  <c r="C247" i="2"/>
  <c r="C248" i="2"/>
  <c r="C12" i="2"/>
  <c r="B12" i="2" s="1"/>
  <c r="C13" i="2"/>
  <c r="B13" i="2" s="1"/>
  <c r="C143" i="2"/>
  <c r="B143" i="2" s="1"/>
  <c r="C144" i="2"/>
  <c r="B144" i="2" s="1"/>
  <c r="C145" i="2"/>
  <c r="B145" i="2" s="1"/>
  <c r="C146" i="2"/>
  <c r="B146" i="2" s="1"/>
  <c r="C147" i="2"/>
  <c r="C28" i="2"/>
  <c r="C194" i="2"/>
  <c r="B194" i="2" s="1"/>
  <c r="C25" i="2"/>
  <c r="B25" i="2" s="1"/>
  <c r="C26" i="2"/>
  <c r="B26" i="2" s="1"/>
  <c r="C238" i="2"/>
  <c r="B238" i="2" s="1"/>
  <c r="C239" i="2"/>
  <c r="B239" i="2" s="1"/>
  <c r="C240" i="2"/>
  <c r="B240" i="2" s="1"/>
  <c r="C214" i="2"/>
  <c r="C215" i="2"/>
  <c r="C100" i="2"/>
  <c r="B100" i="2" s="1"/>
  <c r="C101" i="2"/>
  <c r="B101" i="2" s="1"/>
  <c r="C102" i="2"/>
  <c r="B102" i="2" s="1"/>
  <c r="C103" i="2"/>
  <c r="B103" i="2" s="1"/>
  <c r="C195" i="2"/>
  <c r="B195" i="2" s="1"/>
  <c r="C196" i="2"/>
  <c r="B196" i="2" s="1"/>
  <c r="C197" i="2"/>
  <c r="C198" i="2"/>
  <c r="C177" i="2"/>
  <c r="B177" i="2" s="1"/>
  <c r="C178" i="2"/>
  <c r="B178" i="2" s="1"/>
  <c r="C104" i="2"/>
  <c r="B104" i="2" s="1"/>
  <c r="C105" i="2"/>
  <c r="B105" i="2" s="1"/>
  <c r="C29" i="2"/>
  <c r="B29" i="2" s="1"/>
  <c r="C30" i="2"/>
  <c r="B30" i="2" s="1"/>
  <c r="C148" i="2"/>
  <c r="C149" i="2"/>
  <c r="C283" i="2"/>
  <c r="B283" i="2" s="1"/>
  <c r="C3" i="2"/>
  <c r="B3" i="2" s="1"/>
  <c r="C4" i="2"/>
  <c r="B4" i="2" s="1"/>
  <c r="C5" i="2"/>
  <c r="B5" i="2" s="1"/>
  <c r="C179" i="2"/>
  <c r="B179" i="2" s="1"/>
  <c r="C74" i="2"/>
  <c r="B74" i="2" s="1"/>
  <c r="C75" i="2"/>
  <c r="C76" i="2"/>
  <c r="C77" i="2"/>
  <c r="B77" i="2" s="1"/>
  <c r="C216" i="2"/>
  <c r="B216" i="2" s="1"/>
  <c r="C217" i="2"/>
  <c r="B217" i="2" s="1"/>
  <c r="C218" i="2"/>
  <c r="B218" i="2" s="1"/>
  <c r="C106" i="2"/>
  <c r="B106" i="2" s="1"/>
  <c r="C107" i="2"/>
  <c r="B107" i="2" s="1"/>
  <c r="C108" i="2"/>
  <c r="C109" i="2"/>
  <c r="C110" i="2"/>
  <c r="B110" i="2" s="1"/>
  <c r="C111" i="2"/>
  <c r="B111" i="2" s="1"/>
  <c r="C249" i="2"/>
  <c r="B249" i="2" s="1"/>
  <c r="C250" i="2"/>
  <c r="B250" i="2" s="1"/>
  <c r="C251" i="2"/>
  <c r="B251" i="2" s="1"/>
  <c r="C252" i="2"/>
  <c r="B252" i="2" s="1"/>
  <c r="C253" i="2"/>
  <c r="C10" i="2"/>
  <c r="C11" i="2"/>
  <c r="B11" i="2" s="1"/>
  <c r="C254" i="2"/>
  <c r="B254" i="2" s="1"/>
  <c r="C255" i="2"/>
  <c r="B255" i="2" s="1"/>
  <c r="C256" i="2"/>
  <c r="B256" i="2" s="1"/>
  <c r="C257" i="2"/>
  <c r="B257" i="2" s="1"/>
  <c r="C180" i="2"/>
  <c r="B180" i="2" s="1"/>
  <c r="C181" i="2"/>
  <c r="C182" i="2"/>
  <c r="C183" i="2"/>
  <c r="B183" i="2" s="1"/>
  <c r="C184" i="2"/>
  <c r="B184" i="2" s="1"/>
  <c r="C112" i="2"/>
  <c r="B112" i="2" s="1"/>
  <c r="C113" i="2"/>
  <c r="B113" i="2" s="1"/>
  <c r="C258" i="2"/>
  <c r="B258" i="2" s="1"/>
  <c r="C259" i="2"/>
  <c r="B259" i="2" s="1"/>
  <c r="C260" i="2"/>
  <c r="C261" i="2"/>
  <c r="C262" i="2"/>
  <c r="B262" i="2" s="1"/>
  <c r="C263" i="2"/>
  <c r="B263" i="2" s="1"/>
  <c r="C114" i="2"/>
  <c r="B114" i="2" s="1"/>
  <c r="C115" i="2"/>
  <c r="B115" i="2" s="1"/>
  <c r="C78" i="2"/>
  <c r="B78" i="2" s="1"/>
  <c r="C79" i="2"/>
  <c r="B79" i="2" s="1"/>
  <c r="C264" i="2"/>
  <c r="C265" i="2"/>
  <c r="C266" i="2"/>
  <c r="B266" i="2" s="1"/>
  <c r="C219" i="2"/>
  <c r="B219" i="2" s="1"/>
  <c r="C116" i="2"/>
  <c r="B116" i="2" s="1"/>
  <c r="C117" i="2"/>
  <c r="B117" i="2" s="1"/>
  <c r="C267" i="2"/>
  <c r="B267" i="2" s="1"/>
  <c r="C220" i="2"/>
  <c r="B220" i="2" s="1"/>
  <c r="C268" i="2"/>
  <c r="C269" i="2"/>
  <c r="C270" i="2"/>
  <c r="B270" i="2" s="1"/>
  <c r="C6" i="2"/>
  <c r="B6" i="2" s="1"/>
  <c r="C221" i="2"/>
  <c r="B221" i="2" s="1"/>
  <c r="C222" i="2"/>
  <c r="B222" i="2" s="1"/>
  <c r="C223" i="2"/>
  <c r="B223" i="2" s="1"/>
  <c r="C118" i="2"/>
  <c r="B118" i="2" s="1"/>
  <c r="C119" i="2"/>
  <c r="C120" i="2"/>
  <c r="C121" i="2"/>
  <c r="B121" i="2" s="1"/>
  <c r="C80" i="2"/>
  <c r="B80" i="2" s="1"/>
  <c r="C81" i="2"/>
  <c r="B81" i="2" s="1"/>
  <c r="C150" i="2"/>
  <c r="B150" i="2" s="1"/>
  <c r="C151" i="2"/>
  <c r="B151" i="2" s="1"/>
  <c r="C122" i="2"/>
  <c r="B122" i="2" s="1"/>
  <c r="C123" i="2"/>
  <c r="C7" i="2"/>
  <c r="C271" i="2"/>
  <c r="B271" i="2" s="1"/>
  <c r="C152" i="2"/>
  <c r="B152" i="2" s="1"/>
  <c r="C153" i="2"/>
  <c r="B153" i="2" s="1"/>
  <c r="C154" i="2"/>
  <c r="B154" i="2" s="1"/>
  <c r="C155" i="2"/>
  <c r="B155" i="2" s="1"/>
  <c r="C185" i="2"/>
  <c r="B185" i="2" s="1"/>
  <c r="C186" i="2"/>
  <c r="C224" i="2"/>
  <c r="C14" i="2"/>
  <c r="B14" i="2" s="1"/>
  <c r="C225" i="2"/>
  <c r="B225" i="2" s="1"/>
  <c r="C226" i="2"/>
  <c r="B226" i="2" s="1"/>
  <c r="C227" i="2"/>
  <c r="B227" i="2" s="1"/>
  <c r="C228" i="2"/>
  <c r="B228" i="2" s="1"/>
  <c r="C229" i="2"/>
  <c r="B229" i="2" s="1"/>
  <c r="C230" i="2"/>
  <c r="C231" i="2"/>
  <c r="C232" i="2"/>
  <c r="B232" i="2" s="1"/>
  <c r="C156" i="2"/>
  <c r="B156" i="2" s="1"/>
  <c r="C157" i="2"/>
  <c r="B157" i="2" s="1"/>
  <c r="C15" i="2"/>
  <c r="B15" i="2" s="1"/>
  <c r="C16" i="2"/>
  <c r="B16" i="2" s="1"/>
  <c r="C17" i="2"/>
  <c r="B17" i="2" s="1"/>
  <c r="C272" i="2"/>
  <c r="C273" i="2"/>
  <c r="C158" i="2"/>
  <c r="B158" i="2" s="1"/>
  <c r="C159" i="2"/>
  <c r="B159" i="2" s="1"/>
  <c r="C27" i="2"/>
  <c r="B27" i="2" s="1"/>
  <c r="C31" i="2"/>
  <c r="B31" i="2" s="1"/>
  <c r="C32" i="2"/>
  <c r="B32" i="2" s="1"/>
  <c r="C33" i="2"/>
  <c r="B33" i="2" s="1"/>
  <c r="C34" i="2"/>
  <c r="C35" i="2"/>
  <c r="C36" i="2"/>
  <c r="B36" i="2" s="1"/>
  <c r="C37" i="2"/>
  <c r="B37" i="2" s="1"/>
  <c r="C274" i="2"/>
  <c r="B274" i="2" s="1"/>
  <c r="C275" i="2"/>
  <c r="B275" i="2" s="1"/>
  <c r="C276" i="2"/>
  <c r="B276" i="2" s="1"/>
  <c r="C160" i="2"/>
  <c r="B160" i="2" s="1"/>
  <c r="C38" i="2"/>
  <c r="C39" i="2"/>
  <c r="C161" i="2"/>
  <c r="B161" i="2" s="1"/>
  <c r="C40" i="2"/>
  <c r="B40" i="2" s="1"/>
  <c r="C41" i="2"/>
  <c r="B41" i="2" s="1"/>
  <c r="C42" i="2"/>
  <c r="B42" i="2" s="1"/>
  <c r="C43" i="2"/>
  <c r="B43" i="2" s="1"/>
  <c r="C44" i="2"/>
  <c r="B44" i="2" s="1"/>
  <c r="C45" i="2"/>
  <c r="C46" i="2"/>
  <c r="C47" i="2"/>
  <c r="B47" i="2" s="1"/>
  <c r="C2" i="2"/>
  <c r="B2" i="2" s="1"/>
  <c r="C48" i="2"/>
  <c r="B48" i="2" s="1"/>
  <c r="C49" i="2"/>
  <c r="B49" i="2" s="1"/>
  <c r="C50" i="2"/>
  <c r="B50" i="2" s="1"/>
  <c r="C51" i="2"/>
  <c r="B51" i="2" s="1"/>
  <c r="C52" i="2"/>
  <c r="C53" i="2"/>
  <c r="C54" i="2"/>
  <c r="B54" i="2" s="1"/>
  <c r="C55" i="2"/>
  <c r="B55" i="2" s="1"/>
  <c r="C56" i="2"/>
  <c r="B56" i="2" s="1"/>
  <c r="C57" i="2"/>
  <c r="B57" i="2" s="1"/>
  <c r="C58" i="2"/>
  <c r="B58" i="2" s="1"/>
  <c r="C277" i="2"/>
  <c r="B277" i="2" s="1"/>
  <c r="C278" i="2"/>
  <c r="C162" i="2"/>
  <c r="C163" i="2"/>
  <c r="B163" i="2" s="1"/>
  <c r="C187" i="2"/>
  <c r="B187" i="2" s="1"/>
  <c r="C188" i="2"/>
  <c r="B188" i="2" s="1"/>
  <c r="C189" i="2"/>
  <c r="B189" i="2" s="1"/>
  <c r="C190" i="2"/>
  <c r="B190" i="2" s="1"/>
  <c r="C164" i="2"/>
  <c r="B164" i="2" s="1"/>
  <c r="C165" i="2"/>
  <c r="C284" i="2"/>
  <c r="C285" i="2"/>
  <c r="B285" i="2" s="1"/>
  <c r="C166" i="2"/>
  <c r="B166" i="2" s="1"/>
  <c r="C212" i="2"/>
  <c r="B212" i="2" s="1"/>
  <c r="C213" i="2"/>
  <c r="B213" i="2" s="1"/>
  <c r="C233" i="2"/>
  <c r="B233" i="2" s="1"/>
  <c r="C59" i="2"/>
  <c r="B59" i="2" s="1"/>
  <c r="C60" i="2"/>
  <c r="C18" i="2"/>
  <c r="C279" i="2"/>
  <c r="B279" i="2" s="1"/>
  <c r="C280" i="2"/>
  <c r="B280" i="2" s="1"/>
  <c r="C167" i="2"/>
  <c r="B167" i="2" s="1"/>
  <c r="C168" i="2"/>
  <c r="B168" i="2" s="1"/>
  <c r="C169" i="2"/>
  <c r="B169" i="2" s="1"/>
  <c r="C170" i="2"/>
  <c r="B170" i="2" s="1"/>
  <c r="C82" i="2"/>
  <c r="C83" i="2"/>
  <c r="C84" i="2"/>
  <c r="B84" i="2" s="1"/>
  <c r="C85" i="2"/>
  <c r="B85" i="2" s="1"/>
  <c r="C124" i="2"/>
  <c r="B124" i="2" s="1"/>
  <c r="C125" i="2"/>
  <c r="B125" i="2" s="1"/>
  <c r="C126" i="2"/>
  <c r="B126" i="2" s="1"/>
  <c r="C127" i="2"/>
  <c r="B127" i="2" s="1"/>
  <c r="C128" i="2"/>
  <c r="C61" i="2"/>
  <c r="C62" i="2"/>
  <c r="B62" i="2" s="1"/>
  <c r="C63" i="2"/>
  <c r="B63" i="2" s="1"/>
  <c r="C64" i="2"/>
  <c r="B64" i="2" s="1"/>
  <c r="C8" i="2"/>
  <c r="B8" i="2" s="1"/>
  <c r="C9" i="2"/>
  <c r="B9" i="2" s="1"/>
  <c r="C199" i="2"/>
  <c r="B199" i="2" s="1"/>
  <c r="C200" i="2"/>
  <c r="C201" i="2"/>
  <c r="C191" i="2"/>
  <c r="B191" i="2" s="1"/>
  <c r="C192" i="2"/>
  <c r="B192" i="2" s="1"/>
  <c r="C19" i="2"/>
  <c r="B19" i="2" s="1"/>
  <c r="C20" i="2"/>
  <c r="B20" i="2" s="1"/>
  <c r="C211" i="2"/>
  <c r="B211" i="2" s="1"/>
  <c r="C202" i="2"/>
  <c r="B202" i="2" s="1"/>
  <c r="C203" i="2"/>
  <c r="C204" i="2"/>
  <c r="C21" i="2"/>
  <c r="B21" i="2" s="1"/>
  <c r="C22" i="2"/>
  <c r="B22" i="2" s="1"/>
  <c r="C86" i="2"/>
  <c r="B86" i="2" s="1"/>
  <c r="C87" i="2"/>
  <c r="B87" i="2" s="1"/>
  <c r="C88" i="2"/>
  <c r="B88" i="2" s="1"/>
  <c r="C89" i="2"/>
  <c r="B89" i="2" s="1"/>
  <c r="C90" i="2"/>
  <c r="C91" i="2"/>
  <c r="C65" i="2"/>
  <c r="B65" i="2" s="1"/>
  <c r="C66" i="2"/>
  <c r="B66" i="2" s="1"/>
  <c r="C67" i="2"/>
  <c r="B67" i="2" s="1"/>
  <c r="C68" i="2"/>
  <c r="B68" i="2" s="1"/>
  <c r="C69" i="2"/>
  <c r="B69" i="2" s="1"/>
  <c r="C70" i="2"/>
  <c r="B70" i="2" s="1"/>
  <c r="C23" i="2"/>
  <c r="C24" i="2"/>
  <c r="C234" i="2"/>
  <c r="B234" i="2" s="1"/>
  <c r="C205" i="2"/>
  <c r="B205" i="2" s="1"/>
  <c r="C206" i="2"/>
  <c r="B206" i="2" s="1"/>
  <c r="C71" i="2"/>
  <c r="B71" i="2" s="1"/>
  <c r="C72" i="2"/>
  <c r="B72" i="2" s="1"/>
  <c r="C207" i="2"/>
  <c r="B207" i="2" s="1"/>
  <c r="C208" i="2"/>
  <c r="C209" i="2"/>
  <c r="C129" i="2"/>
  <c r="B129" i="2" s="1"/>
  <c r="C130" i="2"/>
  <c r="B130" i="2" s="1"/>
  <c r="C131" i="2"/>
  <c r="B131" i="2" s="1"/>
  <c r="C132" i="2"/>
  <c r="B132" i="2" s="1"/>
  <c r="C133" i="2"/>
  <c r="B133" i="2" s="1"/>
  <c r="C134" i="2"/>
  <c r="B134" i="2" s="1"/>
  <c r="C135" i="2"/>
  <c r="C136" i="2"/>
  <c r="C235" i="2"/>
  <c r="B235" i="2" s="1"/>
  <c r="C171" i="2"/>
  <c r="B171" i="2" s="1"/>
  <c r="C172" i="2"/>
  <c r="B172" i="2" s="1"/>
  <c r="C281" i="2"/>
  <c r="B281" i="2" s="1"/>
  <c r="C173" i="2"/>
  <c r="B173" i="2" s="1"/>
  <c r="C174" i="2"/>
  <c r="B174" i="2" s="1"/>
  <c r="C92" i="2"/>
  <c r="C93" i="2"/>
  <c r="C94" i="2"/>
  <c r="B94" i="2" s="1"/>
  <c r="C95" i="2"/>
  <c r="B95" i="2" s="1"/>
  <c r="C210" i="2"/>
  <c r="B210" i="2" s="1"/>
  <c r="C137" i="2"/>
  <c r="B137" i="2" s="1"/>
  <c r="C138" i="2"/>
  <c r="B138" i="2" s="1"/>
  <c r="C236" i="2"/>
  <c r="B236" i="2" s="1"/>
  <c r="C282" i="2"/>
  <c r="C139" i="2"/>
  <c r="C193" i="2"/>
  <c r="B193" i="2" s="1"/>
  <c r="C237" i="2"/>
  <c r="B237" i="2" s="1"/>
  <c r="C96" i="2"/>
  <c r="B96" i="2" s="1"/>
  <c r="C97" i="2"/>
  <c r="B97" i="2" s="1"/>
  <c r="C175" i="2"/>
  <c r="B175" i="2" s="1"/>
  <c r="C176" i="2"/>
  <c r="B176" i="2" s="1"/>
  <c r="C140" i="2"/>
  <c r="C141" i="2"/>
  <c r="C142" i="2"/>
  <c r="B142" i="2" s="1"/>
  <c r="C73" i="2"/>
  <c r="B73" i="2" s="1"/>
  <c r="C98" i="2"/>
  <c r="B98" i="2" s="1"/>
  <c r="C99" i="2"/>
  <c r="B99" i="2" s="1"/>
  <c r="C286" i="2"/>
  <c r="B286" i="2" s="1"/>
  <c r="C287" i="2"/>
  <c r="B287" i="2" s="1"/>
</calcChain>
</file>

<file path=xl/sharedStrings.xml><?xml version="1.0" encoding="utf-8"?>
<sst xmlns="http://schemas.openxmlformats.org/spreadsheetml/2006/main" count="3450" uniqueCount="999">
  <si>
    <t>X</t>
  </si>
  <si>
    <t>Roadwork Identifier</t>
  </si>
  <si>
    <t>Affected Routes</t>
  </si>
  <si>
    <t>Traffic Management Types/Contractor</t>
  </si>
  <si>
    <t>Works Activity Type/Contractor</t>
  </si>
  <si>
    <t>Start Date</t>
  </si>
  <si>
    <t>End Date</t>
  </si>
  <si>
    <t>Week Start</t>
  </si>
  <si>
    <t>Monday</t>
  </si>
  <si>
    <t>Tuesday</t>
  </si>
  <si>
    <t>Wednesday</t>
  </si>
  <si>
    <t>Thursday</t>
  </si>
  <si>
    <t>Friday</t>
  </si>
  <si>
    <t>Saturday</t>
  </si>
  <si>
    <t>Sunday</t>
  </si>
  <si>
    <t>No. of Activities</t>
  </si>
  <si>
    <t>Roadwork Identifier Lookup</t>
  </si>
  <si>
    <t>SW/2023/35519</t>
  </si>
  <si>
    <t>SRWR: 3450421
Location: M8 WB  Woodside - A804 Phoenix Rd 
Direction: W
Delay: Moderate Delay/Peak Hours
Diversion:
Diversion: Local Traffic heading West, directed North on Garscube Rd then South on St Georges Rd. M8 Traffic at Rbt directed South on Garscube Rd to Cowcaddens then West on West Graham St to the new junction at M8 Jct 17 On Loop.</t>
  </si>
  <si>
    <t>Road Closure (No Speed Restriction) - Apex Traffic Management</t>
  </si>
  <si>
    <t>Structural Repairs - Amey (Primary)
Structural Repairs - Taziker Industrial Ltd (Secondary)
Structural Repairs - Apex Traffic Management  (Secondary)
Structural Repairs - Freyssinet UK (Secondary)</t>
  </si>
  <si>
    <t>SW/2023/35519 18/03/2024</t>
  </si>
  <si>
    <t>SW/2023/35520</t>
  </si>
  <si>
    <t>SRWR:  3450421
Location: M8 Woodside A804 Phoenix Rd EB
Direction: E
Delay: Moderate Delay/Peak Hours
Diversion:
EB/WB M8 traffic and EB local traffic directed North on St Georges Rd then South on Garscube Rd to Garscube Rbt or South on North St to Charing Cross.</t>
  </si>
  <si>
    <t>SW/2023/35520 18/03/2024</t>
  </si>
  <si>
    <t>SW/2023/35521</t>
  </si>
  <si>
    <t>SRWR:  3450423
Location: M8 Woodside - A804 M8 WB Spur
Direction: W
Delay: Moderate Delay/Peak Hours
Diversion:
Diversion via West Graham St/ M8 Jct 17 WB Loop</t>
  </si>
  <si>
    <t>SW/2023/35521 18/03/2024</t>
  </si>
  <si>
    <t>SW/2023/37052</t>
  </si>
  <si>
    <t>SRWR: 2986325
Location: M8 WB JCT 15 On Slip Stirling Rd - Slip Closure
Direction: W
Delay: Moderate Delay/At All Times
Diversion:
No Diversion</t>
  </si>
  <si>
    <t>Road Closure (No Speed Restriction) - Amey</t>
  </si>
  <si>
    <t>Emergency Works - Amey (Primary)</t>
  </si>
  <si>
    <t>SW/2023/37052 18/03/2024</t>
  </si>
  <si>
    <t>SW/2023/37053</t>
  </si>
  <si>
    <t>SRWR: 2972996
Location: M8 WB JCT 15 - JCT 19 - Lane Closures
Direction: W
Delay: Moderate Delay/At All Times
Diversion:
No Diversion</t>
  </si>
  <si>
    <t>Lane Closure (No Speed Restriction) - Amey</t>
  </si>
  <si>
    <t>SW/2023/37053 18/03/2024</t>
  </si>
  <si>
    <t>SW/2023/37054</t>
  </si>
  <si>
    <t>SRWR: 2973055
Location: M8 WB JCT 17 Off Slip Closure
Direction: W
Delay: Moderate Delay/At All Times
Diversion:
No Diversion</t>
  </si>
  <si>
    <t>SW/2023/37054 18/03/2024</t>
  </si>
  <si>
    <t>SW/2023/37057</t>
  </si>
  <si>
    <t>SRWR: 2973091
Location: M8 EB JCT 17 On Slip - Slip Closure
Direction: E
Delay: Moderate Delay/At All Times
Diversion:
No Diversion</t>
  </si>
  <si>
    <t>SW/2023/37057 18/03/2024</t>
  </si>
  <si>
    <t>SW/2023/37058</t>
  </si>
  <si>
    <t>SRWR: 2973099
Location: M8 EB JCT 17 to JCT 16 - Lane Closure
Direction: E
Delay: Moderate Delay/At All Times
Diversion:
No Diversion</t>
  </si>
  <si>
    <t>SW/2023/37058 18/03/2024</t>
  </si>
  <si>
    <t>SW/2023/37065</t>
  </si>
  <si>
    <t>SRWR: Short Duration Progressive Stop &amp; Go
Location: A737 WB Clerksbridge Rbt to Kilwinning  - Stop &amp; Go 
Direction: W
Delay: Little or No Delay/Off Peak Hours
Diversion:
No Diversion</t>
  </si>
  <si>
    <t>Stop/Go Boards Traffic Control (No Speed Restriction) - Amey</t>
  </si>
  <si>
    <t>Carriageway Patching - Amey (Primary)</t>
  </si>
  <si>
    <t/>
  </si>
  <si>
    <t>SW/2023/37065 18/03/2024</t>
  </si>
  <si>
    <t>SW/2023/37066</t>
  </si>
  <si>
    <t>SRWR: Short Duration Progressive Stop &amp; Go
Location: A737 EB Kilwinning to Clerksbridge Rbt Stop &amp; Go 
Direction: E
Delay: Little or No Delay/Off Peak Hours
Diversion:
No Diversion</t>
  </si>
  <si>
    <t>SW/2023/37066 18/03/2024</t>
  </si>
  <si>
    <t>SW/2023/39497</t>
  </si>
  <si>
    <t>SRWR: Mobile Short Duration Progressive  Stop &amp; Go
Location: A78 NB Hunterston  Stop &amp; Go 
Direction: N
Delay: Little or No Delay/Off Peak Hours
Diversion:
No Diversion</t>
  </si>
  <si>
    <t>Cyclic Maintenance - Amey (Primary)</t>
  </si>
  <si>
    <t>SW/2023/39497 18/03/2024</t>
  </si>
  <si>
    <t>SW/2023/39498</t>
  </si>
  <si>
    <t>SRWR: Mobile Short Duration Progressive  Stop &amp; Go
Location: A78 SB Hunterston Stop &amp; Go 
Direction: S
Delay: Little or No Delay/Off Peak Hours
Diversion:
No Diversion</t>
  </si>
  <si>
    <t>SW/2023/39498 18/03/2024</t>
  </si>
  <si>
    <t>No Obstruction on Carriageway or Footway (40mph) - Class 1</t>
  </si>
  <si>
    <t>Advanced signage/diversion on verge - RJ McLeod (Primary)</t>
  </si>
  <si>
    <t>SW/2023/40106</t>
  </si>
  <si>
    <t>SRWR: 3445311
Location: A78 Hunterston - Signage Only
Direction: N
Delay: Little or No Delay/At All Times
Diversion:
No Diversion</t>
  </si>
  <si>
    <t>SW/2023/40106 18/03/2024</t>
  </si>
  <si>
    <t>SW/2023/40107</t>
  </si>
  <si>
    <t>SRWR: 3445311
Location: A78 Hunterston - Signage Only
Direction: S
Delay: Little or No Delay/At All Times
Diversion:
No Diversion</t>
  </si>
  <si>
    <t>SW/2023/40107 18/03/2024</t>
  </si>
  <si>
    <t>Portable Traffic Lights (TTLS) (No Speed Restriction) - Sunbelt Rentals</t>
  </si>
  <si>
    <t>Utility Works - Scottish Water (Primary)</t>
  </si>
  <si>
    <t>SW/2023/40694</t>
  </si>
  <si>
    <t>SRWR: 3411470, 3411468
Location: A78 Waterside Hotel to Seamill - TTL
Direction: S
Delay: Slight Delay/At All Times
Diversion:
No Diversion</t>
  </si>
  <si>
    <t>Portable Traffic Lights (TTLS) (No Speed Restriction) - W &amp; I Gilbert</t>
  </si>
  <si>
    <t>Drainage Works - W &amp; I Gilbert (Primary)</t>
  </si>
  <si>
    <t>SW/2023/40694 18/03/2024</t>
  </si>
  <si>
    <t>SW/2023/41037</t>
  </si>
  <si>
    <t>SRWR: 3470712
Location: A75 The Old Glen - Cycle Way Closure
Direction: E
Delay: Little or No Delay/At All Times
Diversion:
No Diversion</t>
  </si>
  <si>
    <t>No Obstruction on Carriageway or Footway (No Speed Restriction) - Amey</t>
  </si>
  <si>
    <t>SW/2023/41037 18/03/2024</t>
  </si>
  <si>
    <t>SW/2023/41160</t>
  </si>
  <si>
    <t>SRWR: 3207062
Location: A82 NB Stirling Road Prior to Dunbritton Road - Lane Closure 
Direction: N
Delay: Slight Delay/Off Peak Hours
Diversion:
No Diversion</t>
  </si>
  <si>
    <t>Lane Closure (No Speed Restriction) - Freeflow Traffic Management</t>
  </si>
  <si>
    <t>Utility Works - BT (Primary)
Utility Works - Circet UK (Primary)</t>
  </si>
  <si>
    <t>SW/2023/41160 18/03/2024</t>
  </si>
  <si>
    <t>SW/2023/41348</t>
  </si>
  <si>
    <t>SRWR: Minor short duration
Location: A738 WB from Kilwinning to Pennyburn Rbt - Stop and Go 
Direction: W
Delay: Little or No Delay/Off Peak Hours
Diversion:
No Diversion</t>
  </si>
  <si>
    <t>SW/2023/41348 18/03/2024</t>
  </si>
  <si>
    <t>SW/2023/41349</t>
  </si>
  <si>
    <t>SRWR: Minor short duration
Location: A738 EB from Pennyburn Rbt to Kilwinning - Stop and Go 
Direction: E
Delay: Little or No Delay/Off Peak Hours
Diversion:
No Diversion</t>
  </si>
  <si>
    <t>SW/2023/41349 18/03/2024</t>
  </si>
  <si>
    <t>SW/2023/41796</t>
  </si>
  <si>
    <t>SRWR: 3460152 TRO  3494265
Location: M77 Junction 1 NB - Road Closure 
Direction: N
Delay: Slight Delay/Off Peak Hours
Diversion:
M77 Northbound traffic will exit M77 at J1 Dumbreck offslip cross Dumbreck Road and rejoin the M77 at J1 Dumbreck on slip.</t>
  </si>
  <si>
    <t>Road Closure (No Speed Restriction) - HBS</t>
  </si>
  <si>
    <t>Barrier Repair - HBS (Primary)</t>
  </si>
  <si>
    <t>SW/2023/41796 18/03/2024</t>
  </si>
  <si>
    <t>SW/2023/41797</t>
  </si>
  <si>
    <t>SRWR:  3494267
Location: M77 Junction 1 NB- Hard Shoulder Running 
Direction: N
Delay: Slight Delay/Off Peak Hours
Diversion:
No Diversion</t>
  </si>
  <si>
    <t>Single Lane Running (No Speed Restriction) - HBS</t>
  </si>
  <si>
    <t>SW/2023/41797 18/03/2024</t>
  </si>
  <si>
    <t>SW/2023/41798</t>
  </si>
  <si>
    <t>SRWR: 3460156
Location: M77 Junction 1 SB - L2 closure
Direction: S
Delay: Slight Delay/Off Peak Hours
Diversion:
No Diversion</t>
  </si>
  <si>
    <t>Lane Closure (No Speed Restriction) - HBS</t>
  </si>
  <si>
    <t>SW/2023/41798 18/03/2024</t>
  </si>
  <si>
    <t>SW/2023/41837</t>
  </si>
  <si>
    <t>SRWR: 3494461
Location: M74 Jct 7 SB Offslip - Road Narrowing- Lane Closures
Direction: S
Delay: Little or No Delay/At All Times
Diversion:
No Diversion</t>
  </si>
  <si>
    <t>Road Narrowing (Two Way Working) (No Speed Restriction) - Apex Traffic Management</t>
  </si>
  <si>
    <t>Third Party Works - South Lanarkshire Council (Primary)</t>
  </si>
  <si>
    <t>SW/2023/41837 18/03/2024</t>
  </si>
  <si>
    <t>SW/2023/41859</t>
  </si>
  <si>
    <t>SRWR: 3494482
Location: M74 Jct 7 NB Onslip - Road Narrowing 
Direction: N
Delay: Little or No Delay/At All Times
Diversion:
No Diversion</t>
  </si>
  <si>
    <t>SW/2023/41859 18/03/2024</t>
  </si>
  <si>
    <t>SW/2023/41913</t>
  </si>
  <si>
    <t>SRWR:  3496516
Location: A77 Carlock Hill TTL's Southbound
Direction: S
Delay: Slight Delay/At All Times
Diversion:
No Diversion</t>
  </si>
  <si>
    <t>Portable Traffic Lights (TTLS) (No Speed Restriction) - Apex Traffic Management</t>
  </si>
  <si>
    <t>SW/2023/41913 18/03/2024</t>
  </si>
  <si>
    <t>SW/2023/41914</t>
  </si>
  <si>
    <t>SRWR:  3496516
Location: A77 Carlock Hill TTL's Northbound
Direction: N
Delay: Slight Delay/At All Times
Diversion:
No Diversion</t>
  </si>
  <si>
    <t>SW/2023/41914 18/03/2024</t>
  </si>
  <si>
    <t>SW/2024/41956</t>
  </si>
  <si>
    <t>SRWR: 3497924
Location: A77 Girvan Railway Station NB - TTL
Direction: N
Delay: Slight Delay/Peak Hours
Diversion:
No Diversion</t>
  </si>
  <si>
    <t>Portable Traffic Lights (TTLS) (No Speed Restriction) - Amey</t>
  </si>
  <si>
    <t>SW/2024/41956 18/03/2024</t>
  </si>
  <si>
    <t>SW/2024/41957</t>
  </si>
  <si>
    <t>SRWR: 3497924
Location: A77 Girvan Railway Station SB - TTL
Direction: S
Delay: Slight Delay/Peak Hours
Diversion:
No Diversion</t>
  </si>
  <si>
    <t>SW/2024/41957 18/03/2024</t>
  </si>
  <si>
    <t>SW/2024/42022</t>
  </si>
  <si>
    <t>SRWR: 3484679, 3484686, 3484706, 3484711
Location: A82 NB Alexandria  Barloan Rbt to Stoneymollan Closure 
Direction: N
Delay: Slight Delay/Off Peak Hours
Diversion:
A82 diversion (both directions: A811, A813, Stirling Rd,
Diversion for Renton Rd on-slip: Lennox St, Main St, Bank St, North Main St, Luss Rd, A811</t>
  </si>
  <si>
    <t>Third Party Works - West Dunbartonshire Council (Primary)</t>
  </si>
  <si>
    <t>SW/2024/42022 18/03/2024</t>
  </si>
  <si>
    <t>SW/2024/42023</t>
  </si>
  <si>
    <t>SRWR: 3484679, 3484686, 3484706, 3484711
Location: A82  SB Alexandria Bypass Stoneymollan - Barloan Rbt - Closure 
Direction: S
Delay: Slight Delay/Off Peak Hours
Diversion:
A82 diversion (both directions: A811, A813, Stirling Rd,
Diversion for Renton Rd on-slip: Lennox St, Main St, Bank St, North Main St, Luss Rd, A811</t>
  </si>
  <si>
    <t>SW/2024/42023 18/03/2024</t>
  </si>
  <si>
    <t>SW/2024/42024</t>
  </si>
  <si>
    <t>SRWR: 3484679, 3484686, 3484706, 3484711
Location: A82 SB  Alexandria Bypass  Renton Road Onslip
Direction: S
Delay: Slight Delay/Off Peak Hours
Diversion:
A82 diversion (both directions: A811, A813, Stirling Rd,
Diversion for Renton Rd on-slip: Lennox St, Main St, Bank St, North Main St, Luss Rd, A811</t>
  </si>
  <si>
    <t>SW/2024/42024 18/03/2024</t>
  </si>
  <si>
    <t>SW/2024/42025</t>
  </si>
  <si>
    <t>SRWR: 3484679, 3484686, 3484706, 3484711
Location: A82 NB  Alexandria Bypass Renton Road offlsip - Closure 
Direction: N
Delay: Slight Delay/Off Peak Hours
Diversion:
A82 diversion (both directions: A811, A813, Stirling Rd,
Diversion for Renton Rd on-slip: Lennox St, Main St, Bank St, North Main St, Luss Rd, A811</t>
  </si>
  <si>
    <t>SW/2024/42025 18/03/2024</t>
  </si>
  <si>
    <t>SW/2024/42052</t>
  </si>
  <si>
    <t>SRWR: 3460119 and 3460104
Location: A8 W/B  Greenock Road Langbank to Woodhall - O/S lane
Direction: W
Delay: Slight Delay/At All Times
Diversion:
No Diversion</t>
  </si>
  <si>
    <t>Lane Closure (50mph) - Class 1</t>
  </si>
  <si>
    <t>SW/2024/42052 18/03/2024</t>
  </si>
  <si>
    <t>SW/2024/42053</t>
  </si>
  <si>
    <t>SRWR: 3460119 and 3460104
Location: A8 E/B  Greeenock Road Woodhall to Langbank- O/S lane
Direction: E
Delay: Slight Delay/At All Times
Diversion:
No Diversion</t>
  </si>
  <si>
    <t>Lane Closure (No Speed Restriction) - Class 1</t>
  </si>
  <si>
    <t>SW/2024/42053 18/03/2024</t>
  </si>
  <si>
    <t>SW/2024/42145</t>
  </si>
  <si>
    <t>SRWR: 3486523
Location: A77 SB ShallochPark Rbt Stranraer A75 London Road Jct Diversion
Direction: S
Delay: Little or No Delay/Off Peak Hours
Diversion:
No Diversion</t>
  </si>
  <si>
    <t>No Obstruction on Carriageway or Footway (No Speed Restriction) - Contraflow Ltd</t>
  </si>
  <si>
    <t>Road Part of a Diversion Route - Network Rail (Primary)</t>
  </si>
  <si>
    <t>SW/2024/42145 18/03/2024</t>
  </si>
  <si>
    <t>SW/2024/42146</t>
  </si>
  <si>
    <t>SRWR: 3486523
Location: A77 from A75 London Road Jct  to Shalloch Park NB Diversion 
Direction: N
Delay: Little or No Delay/Off Peak Hours
Diversion:
No Diversion</t>
  </si>
  <si>
    <t>SW/2024/42146 18/03/2024</t>
  </si>
  <si>
    <t>SW/2024/42856</t>
  </si>
  <si>
    <t>SRWR: 3486523
Location: A75 from A77 Jct  SB Sranraer to Newton Stewart Diverson 
Direction: S
Delay: Little or No Delay/Off Peak Hours
Diversion:
No Diversion</t>
  </si>
  <si>
    <t>SW/2024/42856 18/03/2024</t>
  </si>
  <si>
    <t>SW/2024/42857</t>
  </si>
  <si>
    <t>SRWR: 3486523
Location: A75  NB From Newton Stewart to A77 Jct Stranraer Diversion
Direction: N
Delay: Little or No Delay/Off Peak Hours
Diversion:
No Diversion</t>
  </si>
  <si>
    <t>SW/2024/42857 18/03/2024</t>
  </si>
  <si>
    <t>SW/2024/42226</t>
  </si>
  <si>
    <t>SRWR: 3433536  Wemyss Bay Road 3480148
Location: A78 NB  Shore Rd, Wemyss Bay - TTLs
Direction: N
Delay: Slight Delay/At All Times
Diversion:
No Diversion</t>
  </si>
  <si>
    <t>SW/2024/42226 18/03/2024</t>
  </si>
  <si>
    <t>SW/2024/42227</t>
  </si>
  <si>
    <t>SRWR: 3433536  Wemyss Bar Road 3480148
Location: A78 SB Shore Rd, Wemyss Bay - TTLs
Direction: S
Delay: Slight Delay/At All Times
Diversion:
No Diversion</t>
  </si>
  <si>
    <t>SW/2024/42227 18/03/2024</t>
  </si>
  <si>
    <t>SW/2024/42265</t>
  </si>
  <si>
    <t>SRWR: 3491101
Location: M80 SB Jct 1 to M8 WB  Jct 13 Slip Lanes Narrow/HS Closure
Direction: W
Delay: Little or No Delay/Off Peak Hours
Diversion:
No Diversion</t>
  </si>
  <si>
    <t>Hard Shoulder Closure (No Speed Restriction) - Contraflow Ltd</t>
  </si>
  <si>
    <t>Ancillary Works - Amey (Primary)</t>
  </si>
  <si>
    <t>SW/2024/42265 18/03/2024</t>
  </si>
  <si>
    <t>SW/2024/42449</t>
  </si>
  <si>
    <t>SRWR: 3460212
Location: A725 N/B East Kilbride Expressway A724 to Whisteberry N/S Lane
Direction: E
Delay: Little or No Delay/Off Peak Hours
Diversion:
No Diversion</t>
  </si>
  <si>
    <t>SW/2024/42449 18/03/2024</t>
  </si>
  <si>
    <t>SW/2024/42450</t>
  </si>
  <si>
    <t>SRWR: 3460197  TRO  3511571
Location: A725 NB Onslip from A724 Glasgow Road - Closure
Direction: E
Delay: Little or No Delay/Off Peak Hours
Diversion:
Traffic wishing to join the A725 at Glasgow Road (A7624 onslip) will be directed south on A724 Glasgow Road, taking the second exit onto B7012 Whistleberry Road turning left onto A725 E\B Whistleberry onslip where the diversion ends.</t>
  </si>
  <si>
    <t>SW/2024/42450 18/03/2024</t>
  </si>
  <si>
    <t>SW/2024/42451</t>
  </si>
  <si>
    <t>SRWR: 3460212  TRO 3511605
Location: A725 NB Whistleberry Offslip- Closure
Direction: E
Delay: Little or No Delay/Off Peak Hours
Diversion:
A737 E/B traffic wishing to exit at Whistleberry offslip will continue eastbound to Bellshill roundabout where they will be directed around the roundabout to head W/B on the A725 and continue to W/B Whistleberry offslip with the diversion ending onto B7012 Whistleberry Road.</t>
  </si>
  <si>
    <t>SW/2024/42451 18/03/2024</t>
  </si>
  <si>
    <t>SW/2024/42500</t>
  </si>
  <si>
    <t>SRWR: 
Location: A8 WB Bullring RBt @ A78  SB HIgh Street Greenock - Diversion
Direction: W
Delay: Little or No Delay/Off Peak Hours
Diversion:
No Diversion</t>
  </si>
  <si>
    <t>No Obstruction on Carriageway or Footway (No Speed Restriction) - Class 1</t>
  </si>
  <si>
    <t>Road Part of a Diversion Route - Inverclyde Council (Primary)</t>
  </si>
  <si>
    <t>SW/2024/42500 18/03/2024</t>
  </si>
  <si>
    <t>SW/2024/42726</t>
  </si>
  <si>
    <t>SRWR: 3489549
Location: A76 SB Between Bellfield Interchange and Crosshands Rbt - Diversion Signage 
Direction: S
Delay: Slight Delay/Off Peak Hours
Diversion:
No Diversion</t>
  </si>
  <si>
    <t>No Obstruction on Carriageway or Footway (No Speed Restriction) - Apex Traffic Management</t>
  </si>
  <si>
    <t>Road Part of a Diversion Route - Scottish Power (Primary)
Road Part of a Diversion Route - Apex Traffic Management  (Secondary)</t>
  </si>
  <si>
    <t>SW/2024/42726 18/03/2024</t>
  </si>
  <si>
    <t>SW/2024/42727</t>
  </si>
  <si>
    <t>SRWR: 3489549
Location: A76 NB Between Bellfield Interchange and Crosshands Rbt - Diversion Signage 
Direction: N
Delay: Slight Delay/Off Peak Hours
Diversion:
No Diversion</t>
  </si>
  <si>
    <t>SW/2024/42727 18/03/2024</t>
  </si>
  <si>
    <t>SW/2024/42742</t>
  </si>
  <si>
    <t>SRWR: 
Location: A76 Mansfield to South of New Cumnock - Diversion Signage
Direction: S
Delay: Little or No Delay/At All Times
Diversion:
No Diversion</t>
  </si>
  <si>
    <t>No Obstruction on Carriageway or Footway (No Speed Restriction) - Glenmavis Traffic Management</t>
  </si>
  <si>
    <t>Road Part of a Diversion Route - Ayrshire Roads Alliance (Primary)</t>
  </si>
  <si>
    <t>SW/2024/42742 18/03/2024</t>
  </si>
  <si>
    <t>SW/2024/42743</t>
  </si>
  <si>
    <t>SRWR: 
Location: A76 Mansfield to South of New Cumnock - Diversion Signage
Direction: N
Delay: Little or No Delay/At All Times
Diversion:
No Diversion</t>
  </si>
  <si>
    <t>SW/2024/42743 18/03/2024</t>
  </si>
  <si>
    <t>SW/2024/42765</t>
  </si>
  <si>
    <t>SRWR: 3517958
Location: M74 Junction 6 - HS Closure
Direction: S
Delay: Little or No Delay/At All Times
Diversion:
No Diversion</t>
  </si>
  <si>
    <t>Hard Shoulder Closure (No Speed Restriction) - Apex Traffic Management</t>
  </si>
  <si>
    <t>Structural Repairs - Amey (Primary)</t>
  </si>
  <si>
    <t>SW/2024/42765 18/03/2024</t>
  </si>
  <si>
    <t>SW/2024/42781</t>
  </si>
  <si>
    <t>SRWR:  3518060
Location: M74 Junction 6 on slip from Hamilton - HS Closure
Direction: S
Delay: Little or No Delay/At All Times
Diversion:
No Diversion</t>
  </si>
  <si>
    <t>SW/2024/42781 18/03/2024</t>
  </si>
  <si>
    <t>SW/2024/42782</t>
  </si>
  <si>
    <t>SRWR:  3518062
Location: M74 Junction 6 on slip from Motherwell- HS Closure
Direction: S
Delay: Little or No Delay/At All Times
Diversion:
No Diversion</t>
  </si>
  <si>
    <t>Hard Shoulder Closure (No Speed Restriction) - Structural Investigation Services Limited (SIS Ltd)</t>
  </si>
  <si>
    <t>SW/2024/42782 18/03/2024</t>
  </si>
  <si>
    <t>SW/2024/42770</t>
  </si>
  <si>
    <t>SRWR: 3491205  TRO  3525548
Location: A77 Bankfield to Holmston NB Road closure
Direction: N
Delay: Moderate Delay/Off Peak Hours
Diversion:
Northbound traffic will leave the A77 at Bankfield Roundabout, taking the first exit onto the A73 Dalmellington Road and continuing onto Castlehill Road, before turning right at the double roundabout onto the A70 Holmston Road and following to Holmston Roundabout to rejoin the A77.</t>
  </si>
  <si>
    <t>Resurfacing - Amey (Primary)
Resurfacing - Breedon Aggregates Ltd (Secondary)
Resurfacing - CTM Ltd (Secondary)</t>
  </si>
  <si>
    <t>SW/2024/42770 18/03/2024</t>
  </si>
  <si>
    <t>SW/2024/42771</t>
  </si>
  <si>
    <t>SRWR: 3491205  TRO  3525548
Location: A77 Bankfield to Holmston SB Road closure
Direction: S
Delay: Moderate Delay/Off Peak Hours
Diversion:
Southbound traffic will leave the A77 at Holmston Roundabout then turn left onto Hillfoot Road, following to the roundabout to take the first exit onto the A73 Dalmellington Road and rejoining the A77 at Bankfield Roundabout.</t>
  </si>
  <si>
    <t>SW/2024/42771 18/03/2024</t>
  </si>
  <si>
    <t>SW/2024/42772</t>
  </si>
  <si>
    <t>SRWR:  3525562
Location: A77 Bankfield Rbt to Holmston Rbt NB lane closure
Direction: N
Delay: Little or No Delay/At All Times
Diversion:
No Diversion</t>
  </si>
  <si>
    <t>SW/2024/42772 18/03/2024</t>
  </si>
  <si>
    <t>SW/2024/42773</t>
  </si>
  <si>
    <t>SRWR:  3525562
Location: A77 Bankfield Rbt to Holmston Rbt SB lane closure
Direction: S
Delay: Little or No Delay/At All Times
Diversion:
No Diversion</t>
  </si>
  <si>
    <t>SW/2024/42773 18/03/2024</t>
  </si>
  <si>
    <t>SW/2024/42774</t>
  </si>
  <si>
    <t>SRWR: 3491205  
Location: A77 Bankfield Rbt Lane Closure
Direction: N
Delay: Little or No Delay/Off Peak Hours
Diversion:
No Diversion</t>
  </si>
  <si>
    <t>SW/2024/42774 18/03/2024</t>
  </si>
  <si>
    <t>SW/2024/42775</t>
  </si>
  <si>
    <t>SRWR: 3491205  
Location: A77 Holmston Rbt Lane Closure
Direction: N
Delay: Little or No Delay/Off Peak Hours
Diversion:
No Diversion</t>
  </si>
  <si>
    <t>SW/2024/42775 18/03/2024</t>
  </si>
  <si>
    <t>SW/2024/42846</t>
  </si>
  <si>
    <t>SRWR: 3494716 
Location: M8 J13 to 15 EB - Lane Closure
Direction: E
Delay: Slight Delay/Off Peak Hours
Diversion:
No Diversion</t>
  </si>
  <si>
    <t>Lane Closure (No Speed Restriction) - Contraflow Ltd</t>
  </si>
  <si>
    <t>Third Party Works - Amey (Primary)</t>
  </si>
  <si>
    <t>SW/2024/42846 18/03/2024</t>
  </si>
  <si>
    <t>SW/2024/42847</t>
  </si>
  <si>
    <t>SRWR: 3494714
Location: M8 J13 to 15 WB - Lane Closure
Direction: W
Delay: Slight Delay/Off Peak Hours
Diversion:
No Diversion</t>
  </si>
  <si>
    <t>SW/2024/42847 18/03/2024</t>
  </si>
  <si>
    <t>SW/2024/42853</t>
  </si>
  <si>
    <t>SRWR: 3460220
Location: M8 W/B J11-12  N/S Lane closure
Direction: W
Delay: Little or No Delay/Off Peak Hours
Diversion:
No Diversion</t>
  </si>
  <si>
    <t>Lane Closure (40mph) - HBS</t>
  </si>
  <si>
    <t>SW/2024/42853 18/03/2024</t>
  </si>
  <si>
    <t>SW/2024/42854</t>
  </si>
  <si>
    <t>SRWR: 3460220
Location: M8 W/B J11-12 Single lane running - L3
Direction: W
Delay: Little or No Delay/Off Peak Hours
Diversion:
No Diversion</t>
  </si>
  <si>
    <t>Single Lane Running (40mph) - HBS</t>
  </si>
  <si>
    <t>SW/2024/42854 18/03/2024</t>
  </si>
  <si>
    <t>SW/2024/42855</t>
  </si>
  <si>
    <t>SRWR:  3520665 TRO  3520670
Location: M8 W/B J11 On slip  - Closure 
Direction: W
Delay: Slight Delay/Off Peak Hours
Diversion:
Traffic wishing to join M8 at J11 onslip will travel W/B on A8 Edinburgh Road
 turn right onto A80 Cumbernauld Road  and right onto J12 onslip where diversion ends.</t>
  </si>
  <si>
    <t>Road Closure (40mph) - HBS</t>
  </si>
  <si>
    <t>SW/2024/42855 18/03/2024</t>
  </si>
  <si>
    <t>SW/2024/42858</t>
  </si>
  <si>
    <t>SRWR: 3438199
Location: A726 E/B Righead Rbt to Birniehill rbt - Progressive N/S lane closure
Direction: E
Delay: Little or No Delay/At All Times
Diversion:
No Diversion</t>
  </si>
  <si>
    <t>Footway Works - Hillhouse (Primary)</t>
  </si>
  <si>
    <t>SW/2024/42858 18/03/2024</t>
  </si>
  <si>
    <t>SW/2024/42859</t>
  </si>
  <si>
    <t>SRWR: 3438199
Location: A726 E/B Righead Rbt to Birniehill rbt - verge works
Direction: E
Delay: Little or No Delay/At All Times
Diversion:
No Diversion</t>
  </si>
  <si>
    <t>Works Entirely on Footway (No Speed Restriction) - Amey</t>
  </si>
  <si>
    <t>SW/2024/42859 18/03/2024</t>
  </si>
  <si>
    <t>SW/2024/42865</t>
  </si>
  <si>
    <t>SRWR:  3531818   3531819  TRO  3533188  
Location: M8 Woodside - EB Jct 18 to Jct 16 Road Closure
Direction: E
Delay: Slight Delay/Off Peak Hours
Diversion:
EB Traffic off at Jct 18 (St Georges Rd)/St Georges Rd (NB)/Garscube Rd (SB)/Dobbie's Loan (EB) and back on at Jct 16 (Craighall).</t>
  </si>
  <si>
    <t>Structural Repairs - Amey (Primary)
Structural Repairs - Taziker Industrial Ltd (Primary)
Structural Repairs - Freyssinet (Primary)</t>
  </si>
  <si>
    <t>SW/2024/42865 18/03/2024</t>
  </si>
  <si>
    <t>SW/2024/42867</t>
  </si>
  <si>
    <t>SRWR:  3531821 TRO  3533524
Location: M8 Woodside - M8 EB Jct 19 (Anderston)  On Slip Closure
Direction: E
Delay: Slight Delay/Off Peak Hours
Diversion:
EB Traffic diverted to North St (NB)/St Georges Rd (NB) to meet Main EB diversion at St Georges X.</t>
  </si>
  <si>
    <t>SW/2024/42867 18/03/2024</t>
  </si>
  <si>
    <t>SW/2024/42868</t>
  </si>
  <si>
    <t>SRWR:  3531822  TRO  3533524
Location: M8 Woodside - M8 EB Jct 18 (Charing X) On Slip closure
Direction: E
Delay: Slight Delay/Off Peak Hours
Diversion:
EB Traffic diverted to St Georges Rd (NB) to meet main diversion att St Georges X</t>
  </si>
  <si>
    <t>SW/2024/42868 18/03/2024</t>
  </si>
  <si>
    <t>SW/2024/43737</t>
  </si>
  <si>
    <t>SRWR: 3540057 TRO  3540058
Location: M8 Woodside - Jct 18 (St Georges Rd) Off Slip Closure
Direction: E
Delay: Slight Delay/Off Peak Hours
Diversion:
Traffic will be diverted Off at EB Jct 19 (Bothwell) and then follow Pitt St NB/St Vincent St WB/North St NB/St Georges Rd NB/Garscube Rd SB/Dobbie's Loan EB and back on again at EB Jct 16 (Craighall).</t>
  </si>
  <si>
    <t>SW/2024/43737 18/03/2024</t>
  </si>
  <si>
    <t>Barrier Repair - W &amp; I Gilbert (Primary)</t>
  </si>
  <si>
    <t>SW/2024/43071</t>
  </si>
  <si>
    <t>SRWR: 3530830
Location: A8 Woodhall - Newark WB - O/S Lane Closure
Direction: E
Delay: Slight Delay/Off Peak Hours
Diversion:
No Diversion</t>
  </si>
  <si>
    <t>Lane Closure (No Speed Restriction) - Apex Traffic Management</t>
  </si>
  <si>
    <t>Gully/ironwork repairs - Drumclog Plant Ltd (Primary)
Lining Works - CTM Ltd (Primary)
Resurfacing - Aggregate Industries (Primary)</t>
  </si>
  <si>
    <t>SW/2024/43071 18/03/2024</t>
  </si>
  <si>
    <t>SW/2024/43072</t>
  </si>
  <si>
    <t>SRWR: 3530830
Location: A8 Glasgow Rd - Newark WB -  Lane Closure
Direction: E
Delay: Slight Delay/Off Peak Hours
Diversion:
No Diversion</t>
  </si>
  <si>
    <t>Gully/ironwork repairs - Drumclog Plant Ltd (Primary)
Resurfacing - Aggregate Industries (Primary)
Lining Works - CTM Ltd (Primary)</t>
  </si>
  <si>
    <t>SW/2024/43072 18/03/2024</t>
  </si>
  <si>
    <t>SW/2024/43073</t>
  </si>
  <si>
    <t>SRWR:  3530843
Location: A8 Greenock Rd WB - 2 Way TTL's
Direction: E
Delay: Slight Delay/Off Peak Hours
Diversion:
No Diversion</t>
  </si>
  <si>
    <t>SW/2024/43073 18/03/2024</t>
  </si>
  <si>
    <t>SW/2024/43074</t>
  </si>
  <si>
    <t>SRWR:  3530848  TRO 
Location: A8 Glasgow Rd - Newark  EB Total Closure 
Direction: E
Delay: Slight Delay/Off Peak Hours
Diversion:
No Diversion</t>
  </si>
  <si>
    <t>SW/2024/43074 18/03/2024</t>
  </si>
  <si>
    <t>SW/2024/43445</t>
  </si>
  <si>
    <t>SRWR: 3533719
Location: A8 Newark - Woodhall Rbt EB- O/S Lane Closure 
Direction: E
Delay: Little or No Delay/Off Peak Hours
Diversion:
No Diversion</t>
  </si>
  <si>
    <t>SW/2024/43445 18/03/2024</t>
  </si>
  <si>
    <t>SW/2024/43082</t>
  </si>
  <si>
    <t>SRWR: 3524374
Location: A77 Bridgemill Girvan  NB- TTL
Direction: N
Delay: Little or No Delay/Off Peak Hours
Diversion:
No Diversion</t>
  </si>
  <si>
    <t>SW/2024/43082 18/03/2024</t>
  </si>
  <si>
    <t>SW/2024/43083</t>
  </si>
  <si>
    <t>SRWR: 3524374
Location: A77 Bridgemill Girvan  SB TTL
Direction: S
Delay: Little or No Delay/Off Peak Hours
Diversion:
No Diversion</t>
  </si>
  <si>
    <t>SW/2024/43083 18/03/2024</t>
  </si>
  <si>
    <t>SW/2024/43138</t>
  </si>
  <si>
    <t>SRWR: 3531840  3531841 TRO  3536021
Location: M8 EB Jct 26 - 24 - Total Closure 
Direction: E
Delay: Slight Delay/Off Peak Hours
Diversion:
Leave at Jct 26 off slip to roundabout – take 1st exit onto A739 to Hillington 2 Roundabout – take 3rd exit onto Renfrew Road, Shieldhall Road and Edmiston Drive to roundabout at Helen Street – take 3rd exit onto Helen Street to Junction 24 at traffic signals – turn left onto slip road to rejoin M8 eastbound.</t>
  </si>
  <si>
    <t>Resurfacing - Aggregate Industries (Primary)
Lining Works - CTM Ltd (Primary)</t>
  </si>
  <si>
    <t>SW/2024/43138 18/03/2024</t>
  </si>
  <si>
    <t>SW/2024/43139</t>
  </si>
  <si>
    <t>SRWR:  3531842   TRO 3536021
Location: M8 EB Jct 26 EB Onslip - Total Closure 
Direction: E
Delay: Slight Delay/Off Peak Hours
Diversion:
Continue round Rbt take 3rd exit onto A739 to Hillington 2 Roundabout – take 3rd exit onto Renfrew Road, Shieldhall Road and Edmiston Drive to roundabout at Helen Street – take 3rd exit onto Helen Street to Junction 24 at traffic signals – turn left onto slip road to rejoin M8 eastbound.</t>
  </si>
  <si>
    <t>SW/2024/43139 18/03/2024</t>
  </si>
  <si>
    <t>SW/2024/43140</t>
  </si>
  <si>
    <t>SRWR: 3531843 TRO  3536036
Location: M8 EB Jct 25A EB Onslip - Total Closure 
Direction: E
Delay: Slight Delay/Off Peak Hours
Diversion:
Continue to Kings Inch Rd  - Renfrew Road, Shieldhall Road and Edmiston Drive to roundabout at Helen Street – take 3rd exit onto Helen Street to Junction 24 at traffic signals – turn left onto slip road to rejoin M8 eastbound</t>
  </si>
  <si>
    <t>SW/2024/43140 18/03/2024</t>
  </si>
  <si>
    <t>SW/2024/43141</t>
  </si>
  <si>
    <t>SRWR:  3531844 TRO 3536205
Location: M8 EB Jct 25 EB offslip to A739 - Total Closure 
Direction: E
Delay: Slight Delay/Off Peak Hours
Diversion:
Leave M8 Jct 26 take 1st exit onto A739 to Hillington 2 Roundabout – take 3rd exit onto Renfrew Road, Shieldhall Road take first exit to onslip A739 - End</t>
  </si>
  <si>
    <t>Lining Works - CTM Ltd (Primary)
Resurfacing - Aggregate Industries (Primary)</t>
  </si>
  <si>
    <t>SW/2024/43141 18/03/2024</t>
  </si>
  <si>
    <t>SW/2024/43142</t>
  </si>
  <si>
    <t>SRWR:  3531845  TRO  3536239
Location: M8 A739 -  EB Jct 25  Onslip  - Total Closure 
Direction: E
Delay: Slight Delay/Off Peak Hours
Diversion:
Traffic brought off onto Langlands Road to roundabout at Shieldhall Road/Langlands Road – take 1st exit to join Shieldhall Rd and Edmiston Drive to roundabout at Helen Street – take 3rd exit onto Helen Street to Junction 24 at traffic signals – turn left onto slip road to rejoin M8 eastbound.</t>
  </si>
  <si>
    <t>SW/2024/43142 18/03/2024</t>
  </si>
  <si>
    <t>SW/2024/43143</t>
  </si>
  <si>
    <t>SRWR:  3531846  TRO  3536021
Location: M8 EB Jct 24 Offslip - Total Closure 
Direction: E
Delay: Slight Delay/Off Peak Hours
Diversion:
Leave at Jct 26 off slip to roundabout – take 1st exit onto A739 to Hillington 2 Roundabout – take 3rd exit onto Renfrew Road, Shieldhall Road and Edmiston Drive to roundabout at Helen Street – take 3rd exit onto Helen Street</t>
  </si>
  <si>
    <t>SW/2024/43143 18/03/2024</t>
  </si>
  <si>
    <t>SW/2024/43145</t>
  </si>
  <si>
    <t>SRWR: 3536798
Location: A77 Glengall to Bankfield Rbt NB - TTLs
Direction: N
Delay: Slight Delay/Off Peak Hours
Diversion:
No Diversion</t>
  </si>
  <si>
    <t>Third Party Works - Amey (Primary)
Third Party Works - Apex Traffic Management  (Primary)
Third Party Works - L &amp; M Surveys (Primary)</t>
  </si>
  <si>
    <t>SW/2024/43145 18/03/2024</t>
  </si>
  <si>
    <t>SW/2024/43146</t>
  </si>
  <si>
    <t>SRWR: 3536798
Location: A77 Glengall to Bankfield Rbt SB - TTLs 
Direction: S
Delay: Slight Delay/Off Peak Hours
Diversion:
No Diversion</t>
  </si>
  <si>
    <t>SW/2024/43146 18/03/2024</t>
  </si>
  <si>
    <t>SW/2024/43147</t>
  </si>
  <si>
    <t>SRWR: 3526627
Location: A76 NB Barburgh Mill Blackwood - TTLS
Direction: N
Delay: Slight Delay/Off Peak Hours
Diversion:
No Diversion</t>
  </si>
  <si>
    <t>Inspections - Amey (Primary)
Inspections - Apex Traffic Management  (Primary)
Inspections - L &amp; M Surveys (Primary)</t>
  </si>
  <si>
    <t>SW/2024/43147 18/03/2024</t>
  </si>
  <si>
    <t>SW/2024/43148</t>
  </si>
  <si>
    <t>SRWR: 3526627
Location: A76 SB Barburgh Mill  Blackwood - TTLS
Direction: S
Delay: Slight Delay/Off Peak Hours
Diversion:
No Diversion</t>
  </si>
  <si>
    <t>SW/2024/43148 18/03/2024</t>
  </si>
  <si>
    <t>SW/2024/43184</t>
  </si>
  <si>
    <t>SRWR: 3483124 3531662  TRO  3534892
Location: M8 WB Jct 24 - 25 - Total Closure 
Direction: W
Delay: Slight Delay/Off Peak Hours
Diversion:
Leave M8 WB Jct 24 offslip - Left to Helen Street - 2nd exit on Rbt to Paisley Rd West - Right Berryknowes Rd - Cardonald Interchange - Return M8 WB Jct 25 onslip</t>
  </si>
  <si>
    <t>SW/2024/43184 18/03/2024</t>
  </si>
  <si>
    <t>SW/2024/43185</t>
  </si>
  <si>
    <t>SRWR:  3531669 TRO 3534892
Location: M8 WB Jct 24 WB Onslip - Total Closure 
Direction: W
Delay: Slight Delay/Off Peak Hours
Diversion:
Continue on Helen Street - 2nd exit on Rbt to Paisley Rd West - Right Berryknowes Rd - Cardonald Interchange - Return M8 WB Jct 25 onslip</t>
  </si>
  <si>
    <t>SW/2024/43185 18/03/2024</t>
  </si>
  <si>
    <t>SW/2024/43186</t>
  </si>
  <si>
    <t>SRWR:  3534906  TRO  3534892
Location: M8 WB Jct 25 WB offslip  - Total Closure 
Direction: W
Delay: Slight Delay/Off Peak Hours
Diversion:
Leave M8 WB Jct 24 offslip - Left to Helen Street - 2nd exit on Rbt to Paisley Rd West - Right Berryknowes Rd - Cardonald Interchange - Return M8 WB Jct 25 onslip</t>
  </si>
  <si>
    <t>SW/2024/43186 18/03/2024</t>
  </si>
  <si>
    <t>SW/2024/43388</t>
  </si>
  <si>
    <t>SRWR:  3531692 TRO  3534910
Location: M74 - M8 WB Jct 23 - 24 Secondary Carriageway Link to Main Line M8 Total Closure 
Direction: W
Delay: Slight Delay/Off Peak Hours
Diversion:
Leave M8 Secondary carriageway Jct 23 offslip - Right Dumbreck Rd - Left Paisley Rd West - 1st exit on Rbt to Paisley Rd West - Right Berryknowes Rd - Cardonald Interchange - Return M8 WB Jct 25 onslip</t>
  </si>
  <si>
    <t>SW/2024/43388 18/03/2024</t>
  </si>
  <si>
    <t>SW/2024/43190</t>
  </si>
  <si>
    <t>SRWR: 3528631,3528636
Location: A77 Meiklewood - Grassyards SB - N/S Lane Closure 
Direction: S
Delay: Little or No Delay/Off Peak Hours
Diversion:
No Diversion</t>
  </si>
  <si>
    <t>Kerbing Works - Drumclog Plant Ltd (Primary)
Drainage Works - Drumclog Plant Ltd (Primary)</t>
  </si>
  <si>
    <t>SW/2024/43190 18/03/2024</t>
  </si>
  <si>
    <t>SW/2024/43191</t>
  </si>
  <si>
    <t>SRWR: 3528650
Location: A77 Grassyards SB between the slips- N/S Lane Closure 
Direction: S
Delay: Little or No Delay/Off Peak Hours
Diversion:
No Diversion</t>
  </si>
  <si>
    <t>Drainage Works - Drumclog Plant Ltd (Primary)
Kerbing Works - Drumclog Plant Ltd (Primary)</t>
  </si>
  <si>
    <t>SW/2024/43191 18/03/2024</t>
  </si>
  <si>
    <t>SW/2024/43194</t>
  </si>
  <si>
    <t>SRWR:  3535887 TRO  3535895
Location: M8 Jct 21 On slip  - Closure 
Direction: W
Delay: Slight Delay/Off Peak Hours
Diversion:
Diversion via: Carnoustie St, Scotland St, M8 Jct 21 EB On slip, End.</t>
  </si>
  <si>
    <t>Gantry Works - Merson Signs (Primary)</t>
  </si>
  <si>
    <t>SW/2024/43194 18/03/2024</t>
  </si>
  <si>
    <t>SW/2024/43457</t>
  </si>
  <si>
    <t>SRWR:  3535907
Location: M74 Jct  1 Link Road To M8  Jct 21 lane closure
Direction: N
Delay: Slight Delay/Off Peak Hours
Diversion:
No Diversion</t>
  </si>
  <si>
    <t>SW/2024/43457 18/03/2024</t>
  </si>
  <si>
    <t>SW/2024/43458</t>
  </si>
  <si>
    <t>SRWR:  3535919  TRO  3535943
Location: M8 (Secondary carriageway) Jct 22 – Jct 23 WB.- Closure 
Direction: N
Delay: Slight Delay/Off Peak Hours
Diversion:
M77 SB, M77 SB Jct 1 Off Slip, Dumbreck Rd, Paisley Rd W, Helen St, End</t>
  </si>
  <si>
    <t>SW/2024/43458 18/03/2024</t>
  </si>
  <si>
    <t>SW/2024/43459</t>
  </si>
  <si>
    <t>SRWR:  3535665   TRO  3535672
Location: M8 WB J23 Off slip Closure 
Direction: W
Delay: Slight Delay/Off Peak Hours
Diversion:
M77 SB, M77 SB Jct 1 Off Slip, Drumbreck Rd, End</t>
  </si>
  <si>
    <t>SW/2024/43459 18/03/2024</t>
  </si>
  <si>
    <t>SW/2024/43460</t>
  </si>
  <si>
    <t>SRWR:  3535686
Location: M8 WB J23 Lane 1 &amp; 2 Closure 
Direction: W
Delay: Slight Delay/Off Peak Hours
Diversion:
No Diversion</t>
  </si>
  <si>
    <t>SW/2024/43460 18/03/2024</t>
  </si>
  <si>
    <t>SW/2024/43266</t>
  </si>
  <si>
    <t>SRWR: 3527588
Location: A725 EB Righead Rbt @ Underpass  - No Obstruction on CW/FP
Direction: E
Delay: Little or No Delay/Off Peak Hours
Diversion:
No Diversion</t>
  </si>
  <si>
    <t>No Obstruction on Carriageway or Footway (No Speed Restriction) - SGN</t>
  </si>
  <si>
    <t>Utility Works - SGN (Primary)</t>
  </si>
  <si>
    <t>SW/2024/43266 18/03/2024</t>
  </si>
  <si>
    <t>SW/2024/43301</t>
  </si>
  <si>
    <t>SRWR: 3473684 
Location: M74 Jct 6 NB Mainline - Lane closure
Direction: N
Delay: Little or No Delay/Off Peak Hours
Diversion:
No Diversion</t>
  </si>
  <si>
    <t>Inspections: Structures - STRUCTURAL INVESTIGATION SERVICES LTD (Primary)</t>
  </si>
  <si>
    <t>SW/2024/43301 18/03/2024</t>
  </si>
  <si>
    <t>SW/2024/43302</t>
  </si>
  <si>
    <t>SRWR: 3473695  TRO 3533861
Location: M74 Jct 6 NB off slip to Hamilton- Total Closure
Direction: N
Delay: Slight Delay/Off Peak Hours
Diversion:
M74 NB on slip from Motherwell - M74 Jct 5 NB off slip - M74 Jct 5 SB on slip - M74 Jct 6 sb off slip to Hamilton - Diversion end</t>
  </si>
  <si>
    <t>SW/2024/43302 18/03/2024</t>
  </si>
  <si>
    <t>SW/2024/43303</t>
  </si>
  <si>
    <t>SRWR: 3473691      3533862
Location: M74 Jct 6 NB off slip to Motherwell - Totoal Closure
Direction: N
Delay: Slight Delay/Off Peak Hours
Diversion:
M74 NB on slip from Motherwell - M74 Jct 5 NB off slip - M74 Jct 5 SB on slip - M74 Jct 6 sb off slip to Motherwell - Diversion end</t>
  </si>
  <si>
    <t>SW/2024/43303 18/03/2024</t>
  </si>
  <si>
    <t>SW/2024/43339</t>
  </si>
  <si>
    <t>SRWR: 3508507
Location: A77 Kirkoswald Road, Maybole SB - TTLs
Direction: S
Delay: Slight Delay/Off Peak Hours
Diversion:
No Diversion</t>
  </si>
  <si>
    <t>Portable Traffic Lights (TTLS) (No Speed Restriction) - Contraflow Ltd</t>
  </si>
  <si>
    <t>SW/2024/43339 18/03/2024</t>
  </si>
  <si>
    <t>SW/2024/43340</t>
  </si>
  <si>
    <t>SRWR: 3508507
Location: A77 Kirkoswald Road, Maybole NB - TTLs
Direction: N
Delay: Slight Delay/Off Peak Hours
Diversion:
No Diversion</t>
  </si>
  <si>
    <t>SW/2024/43340 18/03/2024</t>
  </si>
  <si>
    <t>SW/2024/43343</t>
  </si>
  <si>
    <t>SRWR: 3508511
Location: A77 South of Minishant NB - TTLs
Direction: N
Delay: Slight Delay/Off Peak Hours
Diversion:
No Diversion</t>
  </si>
  <si>
    <t>SW/2024/43343 18/03/2024</t>
  </si>
  <si>
    <t>SW/2024/43344</t>
  </si>
  <si>
    <t>SRWR: 3508511
Location: A77 South of Minishant SB - TTLs
Direction: S
Delay: Slight Delay/Off Peak Hours
Diversion:
No Diversion</t>
  </si>
  <si>
    <t>SW/2024/43344 18/03/2024</t>
  </si>
  <si>
    <t>SW/2024/43348</t>
  </si>
  <si>
    <t>SRWR: Mobile Short Duraration 
Location: A76 KIlmarnock - Cumnock SB- Verge Works 
Direction: S
Delay: Little or No Delay/Off Peak Hours
Diversion:
No Diversion</t>
  </si>
  <si>
    <t>No Obstruction on Carriageway or Footway (No Speed Restriction) - East Ayrshire Council</t>
  </si>
  <si>
    <t>Third Party Works - East Ayrshire Council (Primary)</t>
  </si>
  <si>
    <t>SW/2024/43348 18/03/2024</t>
  </si>
  <si>
    <t>SW/2024/43349</t>
  </si>
  <si>
    <t>SRWR: Mobile Short Duraration 
Location: A76 Cumnock - Kilmarnock NB Verge Works 
Direction: N
Delay: Little or No Delay/Off Peak Hours
Diversion:
No Diversion</t>
  </si>
  <si>
    <t>SW/2024/43349 18/03/2024</t>
  </si>
  <si>
    <t>SW/2024/43356</t>
  </si>
  <si>
    <t>SRWR: 3521524
Location: A78 NB North of Ardossan - TTLs 
Direction: N
Delay: Slight Delay/Off Peak Hours
Diversion:
No Diversion</t>
  </si>
  <si>
    <t>Utility Works - Scottish Water (Primary)
Utility Works - Sunbelt Rentals (Secondary)</t>
  </si>
  <si>
    <t>SW/2024/43356 18/03/2024</t>
  </si>
  <si>
    <t>SW/2024/43357</t>
  </si>
  <si>
    <t>SRWR: 3521524
Location: A78 SB North of Ardossan - TTLs 
Direction: S
Delay: Slight Delay/Off Peak Hours
Diversion:
No Diversion</t>
  </si>
  <si>
    <t>SW/2024/43357 18/03/2024</t>
  </si>
  <si>
    <t>SW/2024/43360</t>
  </si>
  <si>
    <t>SRWR: 3504200
Location: A77 Main Road close to Junction with Mure Place SB   - TTLS
Direction: S
Delay: Slight Delay/At All Times
Diversion:
No Diversion</t>
  </si>
  <si>
    <t>Portable Traffic Lights (TTLS) (No Speed Restriction) - Glenmavis Traffic Management</t>
  </si>
  <si>
    <t>Utility Works - Glenmavis Traffic Management (Secondary)
Utility Works - Scottish Power (Primary)</t>
  </si>
  <si>
    <t>SW/2024/43360 18/03/2024</t>
  </si>
  <si>
    <t>SW/2024/43361</t>
  </si>
  <si>
    <t>SRWR: 3504200
Location: A77 Main Road close to Junction with Mure Place NB   - TTLS
Direction: N
Delay: Slight Delay/At All Times
Diversion:
No Diversion</t>
  </si>
  <si>
    <t>SW/2024/43361 18/03/2024</t>
  </si>
  <si>
    <t>SW/2024/43405</t>
  </si>
  <si>
    <t>SRWR: 3532046
Location: A725 EB Offslip to B7012 - Slip Closure 
Direction: E
Delay: Slight Delay/At All Times
Diversion:
For traffic travelling East on the A725 continue East to Douglas Street Off ramp and follow signage.</t>
  </si>
  <si>
    <t>SW/2024/43405 18/03/2024</t>
  </si>
  <si>
    <t>SW/2024/43419</t>
  </si>
  <si>
    <t>SRWR: 3450128
Location: M8 Westbound Jct 13 Provan to Jct 14 Blochairn - Hard Shoulder Closure
Direction: W
Delay: Little or No Delay/At All Times
Diversion:
No Diversion</t>
  </si>
  <si>
    <t>SW/2024/43419 18/03/2024</t>
  </si>
  <si>
    <t>SW/2024/43423</t>
  </si>
  <si>
    <t>SRWR: 3531921
Location: A78 NB Eglinton Rd at Montfode Rbt - TTls 
Direction: N
Delay: Slight Delay/Off Peak Hours
Diversion:
No Diversion</t>
  </si>
  <si>
    <t>SW/2024/43423 18/03/2024</t>
  </si>
  <si>
    <t>SW/2024/43424</t>
  </si>
  <si>
    <t>SRWR: 3531921
Location: A78 SB Eglinton Rd at Montfode Rbt - TTls 
Direction: S
Delay: Slight Delay/Off Peak Hours
Diversion:
No Diversion</t>
  </si>
  <si>
    <t>SW/2024/43424 18/03/2024</t>
  </si>
  <si>
    <t>SW/2024/43430</t>
  </si>
  <si>
    <t>SRWR: 3529717
Location: A78 Irvine Road at Junction with East Castle Avenue Largs SB  -TTLS
Direction: S
Delay: Slight Delay/At All Times
Diversion:
No Diversion</t>
  </si>
  <si>
    <t>Portable Traffic Lights (TTLS) (No Speed Restriction) - Sunbelt Rentals Ltd</t>
  </si>
  <si>
    <t>Utility Works - Scottish Water (Primary)
Utility Works - WGM Engineering (Secondary)</t>
  </si>
  <si>
    <t>SW/2024/43430 18/03/2024</t>
  </si>
  <si>
    <t>SW/2024/43431</t>
  </si>
  <si>
    <t>SRWR: 3529717
Location: A78 Irvine Road at Junction with East Castle Avenue Largs NB  -TTLS
Direction: N
Delay: Slight Delay/At All Times
Diversion:
No Diversion</t>
  </si>
  <si>
    <t>SW/2024/43431 18/03/2024</t>
  </si>
  <si>
    <t>SW/2024/43490</t>
  </si>
  <si>
    <t>SRWR: 3534097 (W&amp;P) 3527941 (SW)
Location: A8 Cartsdyke Roundabout Greenock EB - Lane Closure
Direction: E
Delay: Slight Delay/Off Peak Hours
Diversion:
No Diversion</t>
  </si>
  <si>
    <t>Lane Closure (No Speed Restriction) - Touchstone TM
Lane Closure (No Speed Restriction) - Sunbelt Rentals</t>
  </si>
  <si>
    <t>Utility Works - Scottish Water (Primary)
Third Party Works - Water and Pipeline Services (Primary)</t>
  </si>
  <si>
    <t>SW/2024/43490 18/03/2024</t>
  </si>
  <si>
    <t>SW/2024/43491</t>
  </si>
  <si>
    <t>SRWR: 3534097 (W&amp;P) 3527941 (SW)
Location: A8 Cartsdyke Roundabout Greenock WB - Lane Closure
Direction: E
Delay: Slight Delay/Off Peak Hours
Diversion:
No Diversion</t>
  </si>
  <si>
    <t>SW/2024/43491 18/03/2024</t>
  </si>
  <si>
    <t>SW/2024/43494</t>
  </si>
  <si>
    <t>SRWR:  3534926 
Location: M74  Jct 7 and Jct 6 NB - Lane Closures
Direction: N
Delay: Little or No Delay/Off Peak Hours
Diversion:
No Diversion</t>
  </si>
  <si>
    <t>SW/2024/43494 18/03/2024</t>
  </si>
  <si>
    <t>SW/2024/43504</t>
  </si>
  <si>
    <t>SRWR:  3536793
Location: A737 Linclive IC  Linwood NB - Lane Closure
Direction: N
Delay: Little or No Delay/Off Peak Hours
Diversion:
No Diversion</t>
  </si>
  <si>
    <t>SW/2024/43504 18/03/2024</t>
  </si>
  <si>
    <t>SW/2024/43505</t>
  </si>
  <si>
    <t>SRWR: 3534928
Location: M74 Jct 10 SB - Lane Closure
Direction: S
Delay: Little or No Delay/Off Peak Hours
Diversion:
No Diversion</t>
  </si>
  <si>
    <t>SW/2024/43505 18/03/2024</t>
  </si>
  <si>
    <t>SW/2024/43506</t>
  </si>
  <si>
    <t>SRWR:  3534930 TRO  3534932
Location: M74 Jct 10 onslip SB - Total Closure
Direction: S
Delay: Little or No Delay/Off Peak Hours
Diversion:
follow diversion - 
Carlisle Rd - Wellburn Interchange - Join M74 NB Jct 10 - Continue to Jct 8 NB - Leave M74 at Jct 8 - Canderside Toll - A71 Swinhill Rd - Rejoin M74 SB at Jct  8 onslip
end</t>
  </si>
  <si>
    <t>SW/2024/43506 18/03/2024</t>
  </si>
  <si>
    <t>SW/2024/43507</t>
  </si>
  <si>
    <t>SRWR: 3473714 3473715
Location: M74 Jct 6 SB Mainline - Lane closure
Direction: S
Delay: Little or No Delay/Off Peak Hours
Diversion:
No Diversion</t>
  </si>
  <si>
    <t>SW/2024/43507 18/03/2024</t>
  </si>
  <si>
    <t>SW/2024/43508</t>
  </si>
  <si>
    <t>SRWR: 3473730 TRO 3534531
Location: M74 Jct 6 SB on slip from Motherwell - Total closure
Direction: S
Delay: Slight Delay/Off Peak Hours
Diversion:
Continue on A723 Motherwell Rd - take 5th exit at Rbt - M74 Jct 6 SB on slip from Hamilton - Diversion End</t>
  </si>
  <si>
    <t>SW/2024/43508 18/03/2024</t>
  </si>
  <si>
    <t>SW/2024/43509</t>
  </si>
  <si>
    <t>SRWR: 3473719 TRO 3534531
Location: M74 Jct 6 NB on slip from Motherwell - Total closure
Direction: N
Delay: Slight Delay/Off Peak Hours
Diversion:
Continue on A723 Motherwell Rd - take 5th exit at Rbt - M74 Jct 6 NB on slip from Hamilton - Diversion End</t>
  </si>
  <si>
    <t>SW/2024/43509 18/03/2024</t>
  </si>
  <si>
    <t>SW/2024/43512</t>
  </si>
  <si>
    <t>SRWR:  3536787 TRO  3536788
Location: M74 Jct 8 between the slips SB - Total Closure 
Direction: S
Delay: Little or No Delay/Off Peak Hours
Diversion:
follow diversion -
Leave the M74 SB at Jct 8 offslip - Canderside Toll - Rejoin M74 SB at Jct 8 onslip
end</t>
  </si>
  <si>
    <t>SW/2024/43512 18/03/2024</t>
  </si>
  <si>
    <t>SW/2024/43517</t>
  </si>
  <si>
    <t>SRWR:  3536796  TRO  3536797
Location: M74 Jct 6 SB on slip from Motherwell - Total Closure
Direction: S
Delay: Slight Delay/Off Peak Hours
Diversion:
M74 Jct 6 NB on slip from Motherwell - M74 Jct 5 NB off slip - M74 Jct 5 SB on slip - Diversion End</t>
  </si>
  <si>
    <t>SW/2024/43517 18/03/2024</t>
  </si>
  <si>
    <t>SW/2024/43518</t>
  </si>
  <si>
    <t>SRWR: 3536799  TRO  3536797
Location: M74 Jct 6 SB on slip from Hamilton - Total Closure
Direction: S
Delay: Slight Delay/Off Peak Hours
Diversion:
M74 Jct 6 NB on slip from Hamilton - M74 Jct 5 NB off slip - M74 Jct 5 SB on slip - Diversion End</t>
  </si>
  <si>
    <t>SW/2024/43518 18/03/2024</t>
  </si>
  <si>
    <t>SW/2024/43523</t>
  </si>
  <si>
    <t>SRWR: 3535678
Location: A78 Irvine Rd Largs SB- TTL
Direction: S
Delay: Little or No Delay/Off Peak Hours
Diversion:
No Diversion</t>
  </si>
  <si>
    <t>SW/2024/43523 18/03/2024</t>
  </si>
  <si>
    <t>SW/2024/43524</t>
  </si>
  <si>
    <t>SRWR: 3535678
Location: A78 Irvine Rd Largs NB- TTL
Direction: N
Delay: Little or No Delay/Off Peak Hours
Diversion:
No Diversion</t>
  </si>
  <si>
    <t>SW/2024/43524 18/03/2024</t>
  </si>
  <si>
    <t>SW/2024/43549</t>
  </si>
  <si>
    <t>SRWR: 3511946  3511955   TRO 3536599
Location: A737 SB Linwood to Johnstone Closure
Direction: S
Delay: Little or No Delay/Off Peak Hours
Diversion:
A737 SB traffic shall exit at Linwood SB offslip, take the third exit onto A761, take the first exit at the next 2 roundabouts continuing on the A761 Bridge of Weir Rd , then the first exit at Deafhillock roundabout onto B789 Barrochan Road turning right onto A737 SB Johnston on-slip.</t>
  </si>
  <si>
    <t>Sign Installation/Repairs - Clearview Intelligence (Primary)</t>
  </si>
  <si>
    <t>SW/2024/43549 18/03/2024</t>
  </si>
  <si>
    <t>SW/2024/43550</t>
  </si>
  <si>
    <t>SRWR:  3511946   TRO 353599
Location: A737 SB Linwood Onslip Closure
Direction: S
Delay: Little or No Delay/Off Peak Hours
Diversion:
Traffic wishing to join A737 at Linwood will , take the next exit onto A761, take the first exit at the next 2 roundabouts continuing on the A761 Bridge of Weir Rd , then the first exit at Deafhillock roundabout onto B789 Barrochan Road turning right onto A737 W/B Johnston on-slip.</t>
  </si>
  <si>
    <t>SW/2024/43550 18/03/2024</t>
  </si>
  <si>
    <t>SW/2024/43551</t>
  </si>
  <si>
    <t>SRWR:  3511955   TRO 353599
Location: A737 SB  Johnstone Offslip Closure
Direction: S
Delay: Little or No Delay/Off Peak Hours
Diversion:
No Diversion</t>
  </si>
  <si>
    <t>SW/2024/43551 18/03/2024</t>
  </si>
  <si>
    <t>SW/2024/43573</t>
  </si>
  <si>
    <t>SRWR: 3491667  TRO  3534997
Location: M8 WB Jct 25 off slip to Fifity Pitches - Slip Cosure 
Direction: W
Delay: Slight Delay/Off Peak Hours
Diversion:
JCN 25A for Braehead. Turning right onto Kings Inch Drive, right onto Fitty Pitches Road.</t>
  </si>
  <si>
    <t>Road Closure (No Speed Restriction) - Coneworx Ltd</t>
  </si>
  <si>
    <t>Third Party Works - Amey Consulting (Primary)
Third Party Works - Network Rail (Primary)</t>
  </si>
  <si>
    <t>SW/2024/43573 18/03/2024</t>
  </si>
  <si>
    <t>SW/2024/43574</t>
  </si>
  <si>
    <t>SRWR: 3491667  TRO  3534997
Location: M8 WB Jct 24 - 25  - Lane Closure 
Direction: W
Delay: Slight Delay/Off Peak Hours
Diversion:
No Diversion</t>
  </si>
  <si>
    <t>Lane Closure (No Speed Restriction) - Coneworx Ltd</t>
  </si>
  <si>
    <t>SW/2024/43574 18/03/2024</t>
  </si>
  <si>
    <t>SW/2024/43589</t>
  </si>
  <si>
    <t>SRWR: 3541382,3541384 TRO 3541387 
Location: A78 between the slips at Spey Rd EB - Total closure
Direction: E
Delay: Little or No Delay/Off Peak Hours
Diversion:
follow diversion -
Offslip to Spey Rd - Across the road - Onslip from Spey Rd
end</t>
  </si>
  <si>
    <t>SW/2024/43589 18/03/2024</t>
  </si>
  <si>
    <t>SW/2024/43590</t>
  </si>
  <si>
    <t>SRWR: 3541382,3541384 TRO 3541387 
Location: A78 between the slips at Spey Rd WB - Total closure
Direction: W
Delay: Little or No Delay/Off Peak Hours
Diversion:
follow diversion -
Offslip to Spey Rd - Across the road - Onslip from Spey Rd
end</t>
  </si>
  <si>
    <t>SW/2024/43590 18/03/2024</t>
  </si>
  <si>
    <t>SW/2024/43592</t>
  </si>
  <si>
    <t>SRWR: 3540961,3540967,3540974 
Location: A74(M) NB slip to A75 EB- no obstruction on c/way or footway CLOSURE
Direction: N
Delay: Little or No Delay/Off Peak Hours
Diversion:
No Diversion</t>
  </si>
  <si>
    <t>SW/2024/43592 18/03/2024</t>
  </si>
  <si>
    <t>SW/2024/43593</t>
  </si>
  <si>
    <t>SRWR: 3540995 
Location: A75 Off Slip Gretna EB- no obstruction on c/way or footway
Direction: E
Delay: Little or No Delay/Off Peak Hours
Diversion:
No Diversion</t>
  </si>
  <si>
    <t>SW/2024/43593 18/03/2024</t>
  </si>
  <si>
    <t>SW/2024/43594</t>
  </si>
  <si>
    <t>SRWR: 3541043 TRO 3541045
Location: A75 On Slip from Gretna EB- SLIP ROAD CLOSURE
Direction: E
Delay: Little or No Delay/Off Peak Hours
Diversion:
NORTH DIVERSION; continue B7076 north- Take left at 3rd jct signed Annan/Dumfries- follow rd at jct turn right onto A75 east- end.
SOUTH DIVERSION- follow B7076 south- at rbt 4th exit onto Annan Rd B721- rejoin A75 east</t>
  </si>
  <si>
    <t>SW/2024/43594 18/03/2024</t>
  </si>
  <si>
    <t>SW/2024/43595</t>
  </si>
  <si>
    <t>SRWR: 3541054
Location: A75 at Gretna EB- LANE CLOSURES
Direction: E
Delay: Slight Delay/Off Peak Hours
Diversion:
No Diversion</t>
  </si>
  <si>
    <t>SW/2024/43595 18/03/2024</t>
  </si>
  <si>
    <t>SW/2024/43596</t>
  </si>
  <si>
    <t>SRWR: 3541059
Location: A75 at Gretna WB - LANE CLOSURE
Direction: W
Delay: Little or No Delay/Off Peak Hours
Diversion:
No Diversion</t>
  </si>
  <si>
    <t>SW/2024/43596 18/03/2024</t>
  </si>
  <si>
    <t>SW/2024/43597</t>
  </si>
  <si>
    <t>SRWR: 3541067,3541071 TRO 3541076
Location: A75 Gretna bypass WB to A74 (M) Onslip Jct 22  - SLIP CLOSURE
Direction: W
Delay: Little or No Delay/Off Peak Hours
Diversion:
Leave A75 and follow rd to Glasgow rd B7076- at jct turn right onto Glasgow rd B7076- at rbt take 2nd exit B7076- follow B7076 and rejoin Motorway at M6 jct 45- end</t>
  </si>
  <si>
    <t>SW/2024/43597 18/03/2024</t>
  </si>
  <si>
    <t>SW/2024/43598</t>
  </si>
  <si>
    <t>SRWR: 3541083 TRO 3541085
Location: A75 Gretna Off Slip  WB- SLIP ROAD CLOSURE
Direction: W
Delay: Little or No Delay/Off Peak Hours
Diversion:
Leave A75 and follow rd to Glasgow rd B7076- at jct turn right onto Glasgow rd B7076- END</t>
  </si>
  <si>
    <t>SW/2024/43598 18/03/2024</t>
  </si>
  <si>
    <t>SW/2024/43605</t>
  </si>
  <si>
    <t>SRWR: 3535804,TRO 3535821
Location: A75 The Glen West end of Dumfries By Pass road closure
Direction: W
Delay: Little or No Delay/Off Peak Hours
Diversion:
Leave rbt at Hospital- follow national cycle route 7- at rbt take 2nd exit onto A711- at rbt take 2nd exit onto A711 to Dalbeattie- at jct turn right onto A745- at rbt take 3rd exit onto A745- rejoin A75 west- end.</t>
  </si>
  <si>
    <t>SW/2024/43605 18/03/2024</t>
  </si>
  <si>
    <t>SW/2024/43644</t>
  </si>
  <si>
    <t>SRWR: 3495529  TRO   3543573
Location: M8 EB Jct 24 Offslip - No Right Turn 
Direction: E
Delay: Slight Delay/Off Peak Hours
Diversion:
Junction 24 off slip E/B&gt;Helen Street&gt;Shieldhall Road&gt;Berryknowes Road&gt;Paisley Road West&gt;END.</t>
  </si>
  <si>
    <t>Road Closure (No Speed Restriction) - Touchstone TM</t>
  </si>
  <si>
    <t>Third Party Works - Glasgow City Council (Primary)</t>
  </si>
  <si>
    <t>SW/2024/43644 18/03/2024</t>
  </si>
  <si>
    <t>SW/2024/43645</t>
  </si>
  <si>
    <t>SRWR: 3495544  TRO  3543579
Location: M8 WB Jct 24 Onslip - Closure
Direction: W
Delay: Slight Delay/Off Peak Hours
Diversion:
M8 Junction 24 W/B&gt;M8 W/B&gt;Junction 25&gt;Berryknowes Road&gt;Paisley Road West&gt;END.</t>
  </si>
  <si>
    <t>SW/2024/43645 18/03/2024</t>
  </si>
  <si>
    <t>SW/2024/43646</t>
  </si>
  <si>
    <t>SRWR:  3495538 TRO  3543579
Location: M8 WB Jct 24 Offslip - Closure
Direction: W
Delay: Slight Delay/Off Peak Hours
Diversion:
M8 Junction 24 W/B&gt;M8 W/B&gt;Junction 25&gt;Berryknowes Road&gt;Paisley Road West&gt;END.</t>
  </si>
  <si>
    <t>SW/2024/43646 18/03/2024</t>
  </si>
  <si>
    <t>SW/2024/43654</t>
  </si>
  <si>
    <t>SRWR: 3536767  3536771 TRO 3536773
Location: A78 SB Flatterton Rd - Bankfoot Rbt - Total Closure
Direction: S
Delay: Slight Delay/Off Peak Hours
Diversion:
A78 Bullring Rbt - A770 - Re-join A78 SB @ Bankfoot Rbt</t>
  </si>
  <si>
    <t>Lining Works - CTM Ltd (Primary)</t>
  </si>
  <si>
    <t>SW/2024/43654 18/03/2024</t>
  </si>
  <si>
    <t>SW/2024/43658</t>
  </si>
  <si>
    <t>SRWR: 3541304 TRO 3541305
Location: A75 WB Dumfries bypass A76 to A701 link road- ROAD CLOSURE
Direction: W
Delay: Little or No Delay/Off Peak Hours
Diversion:
at Bloomfield rbt take exit for Dumfries- continue on Edinburgh rd- at rbt take 2nd exit Edinburgh rd- at jct turn right onto Glasgow st- at rbt take 2nd exit Glasgow st- at rbt take 2nd exit Glasgow st- rejoin A75 at Cuckoo br rbt- end</t>
  </si>
  <si>
    <t>SW/2024/43658 18/03/2024</t>
  </si>
  <si>
    <t>SW/2024/43659</t>
  </si>
  <si>
    <t>SRWR: 3541304 TRO 3541305
Location: A75 EB Dumfries bypass A76 to A701 link road - ROAD CLOSURE
Direction: E
Delay: Little or No Delay/Off Peak Hours
Diversion:
leave cuckoo bridge rbt at 1st exit onto Glasgow st- at rbt take 2nd exit onto Glasgow st- at rbt take 2nd exit onto Glasgow st- at jct turn left 0nto A780- at rbt take 1st exit onto Edinburgh rd- rejoin A75 east at bloomfield rbt- end</t>
  </si>
  <si>
    <t>SW/2024/43659 18/03/2024</t>
  </si>
  <si>
    <t>SW/2024/43660</t>
  </si>
  <si>
    <t>SRWR: 3537079
Location: A78 Gallowgate Street, Largs - Skip
Direction: S
Delay: Little or No Delay/At All Times
Diversion:
No Diversion</t>
  </si>
  <si>
    <t>No Obstruction on Carriageway or Footway (No Speed Restriction) - No T/M</t>
  </si>
  <si>
    <t>Skip/Scaffold - Clyde Metal Recycling Ltd (Primary)</t>
  </si>
  <si>
    <t>SW/2024/43660 18/03/2024</t>
  </si>
  <si>
    <t>SW/2024/43661</t>
  </si>
  <si>
    <t>SRWR: 3542457,3542468,3542480
Location: A75 Dancingknowe rbt WB- lane closure  
Direction: W
Delay: Little or No Delay/Off Peak Hours
Diversion:
No Diversion</t>
  </si>
  <si>
    <t>SW/2024/43661 18/03/2024</t>
  </si>
  <si>
    <t>SW/2024/43662</t>
  </si>
  <si>
    <t>SRWR: 3542489,3542468,3542490
Location: A75 Dancingknowe rbt EB- lane closure 
Direction: E
Delay: Little or No Delay/Off Peak Hours
Diversion:
No Diversion</t>
  </si>
  <si>
    <t>SW/2024/43662 18/03/2024</t>
  </si>
  <si>
    <t>SW/2024/43663</t>
  </si>
  <si>
    <t>SRWR: 3542468
Location: A75 Dancingknowe rbt - lane closure 
Direction: E
Delay: Little or No Delay/Off Peak Hours
Diversion:
No Diversion</t>
  </si>
  <si>
    <t>SW/2024/43663 18/03/2024</t>
  </si>
  <si>
    <t>SW/2024/43664</t>
  </si>
  <si>
    <t>SRWR: 3542498, 3542501,3542504
Location: A75 Brownrigg rbt WB- lane closure 
Direction: W
Delay: Little or No Delay/Off Peak Hours
Diversion:
No Diversion</t>
  </si>
  <si>
    <t>SW/2024/43664 18/03/2024</t>
  </si>
  <si>
    <t>SW/2024/43665</t>
  </si>
  <si>
    <t>SRWR: 3542498,3542501,3542504
Location: A75 Brownrigg rbt EB- lane closure 
Direction: E
Delay: Little or No Delay/Off Peak Hours
Diversion:
No Diversion</t>
  </si>
  <si>
    <t>SW/2024/43665 18/03/2024</t>
  </si>
  <si>
    <t>SW/2024/43666</t>
  </si>
  <si>
    <t>SRWR: 3542504
Location: A75 Brownrigg rbt - lane closure 
Direction: E
Delay: Little or No Delay/Off Peak Hours
Diversion:
No Diversion</t>
  </si>
  <si>
    <t>SW/2024/43666 18/03/2024</t>
  </si>
  <si>
    <t>SW/2024/43667</t>
  </si>
  <si>
    <t>SRWR: 3542514
Location: A75 Bloomfield rbt WB- lane closure
Direction: W
Delay: Little or No Delay/Off Peak Hours
Diversion:
No Diversion</t>
  </si>
  <si>
    <t>SW/2024/43667 18/03/2024</t>
  </si>
  <si>
    <t>SW/2024/43668</t>
  </si>
  <si>
    <t>SRWR: 3542517
Location: A75 Bloomfield rbt EB- lane closure
Direction: E
Delay: Little or No Delay/Off Peak Hours
Diversion:
No Diversion</t>
  </si>
  <si>
    <t>SW/2024/43668 18/03/2024</t>
  </si>
  <si>
    <t>SW/2024/43669</t>
  </si>
  <si>
    <t>SRWR: 3542522
Location: A701 Bloomfield rbt SB- lane closure
Direction: S
Delay: Little or No Delay/Off Peak Hours
Diversion:
No Diversion</t>
  </si>
  <si>
    <t>SW/2024/43669 18/03/2024</t>
  </si>
  <si>
    <t>SW/2024/43670</t>
  </si>
  <si>
    <t>SRWR: 3542525
Location: A75 Bloomfield rbt - lane closure
Direction: S
Delay: Little or No Delay/Off Peak Hours
Diversion:
No Diversion</t>
  </si>
  <si>
    <t>SW/2024/43670 18/03/2024</t>
  </si>
  <si>
    <t>SW/2024/43672</t>
  </si>
  <si>
    <t>SRWR: 3542680
Location: A75 Cuckoo Bridge, Dumfries W/B - LANE CLOSURE
Direction: W
Delay: Little or No Delay/Off Peak Hours
Diversion:
No Diversion</t>
  </si>
  <si>
    <t>SW/2024/43672 18/03/2024</t>
  </si>
  <si>
    <t>SW/2024/43673</t>
  </si>
  <si>
    <t>SRWR: 3542686
Location: A75 Cuckoo Bridge, Dumfries E/B - LANE CLOSURE
Direction: E
Delay: Little or No Delay/Off Peak Hours
Diversion:
No Diversion</t>
  </si>
  <si>
    <t>SW/2024/43673 18/03/2024</t>
  </si>
  <si>
    <t>SW/2024/43674</t>
  </si>
  <si>
    <t>SRWR: 3542730
Location: A75 Cuckoo Bridge, Glasgow Road Dumfries S/B - LANE CLOSURE
Direction: S
Delay: Little or No Delay/Off Peak Hours
Diversion:
No Diversion</t>
  </si>
  <si>
    <t>SW/2024/43674 18/03/2024</t>
  </si>
  <si>
    <t>SW/2024/43675</t>
  </si>
  <si>
    <t>SRWR: 3542747
Location: A75 Cuckoo Bridge Roundabout-  LANE CLOSURE
Direction: S
Delay: Little or No Delay/Off Peak Hours
Diversion:
No Diversion</t>
  </si>
  <si>
    <t>SW/2024/43675 18/03/2024</t>
  </si>
  <si>
    <t>SW/2024/43677</t>
  </si>
  <si>
    <t>SRWR: 3542797
Location: A75 New Cargenbridge Roundabout, Dumfries  W/B- lane closure
Direction: W
Delay: Little or No Delay/Off Peak Hours
Diversion:
No Diversion</t>
  </si>
  <si>
    <t>SW/2024/43677 18/03/2024</t>
  </si>
  <si>
    <t>SW/2024/43678</t>
  </si>
  <si>
    <t>SRWR: 3542808
Location: A75 New Cargenbridge Roundabout, Dumfries  E/B - lane closure
Direction: E
Delay: Little or No Delay/Off Peak Hours
Diversion:
No Diversion</t>
  </si>
  <si>
    <t>SW/2024/43678 18/03/2024</t>
  </si>
  <si>
    <t>SW/2024/43679</t>
  </si>
  <si>
    <t>SRWR: 3542816
Location: A75 New Cargenbridge Roundabout, Dumfries  - lane closure
Direction: S
Delay: Little or No Delay/Off Peak Hours
Diversion:
No Diversion</t>
  </si>
  <si>
    <t>SW/2024/43679 18/03/2024</t>
  </si>
  <si>
    <t>SW/2024/43680</t>
  </si>
  <si>
    <t>SRWR: 3542872
Location: A75 Garroch Loaning Rbt WB  Lane Closure
Direction: W
Delay: Little or No Delay/Off Peak Hours
Diversion:
No Diversion</t>
  </si>
  <si>
    <t>SW/2024/43680 18/03/2024</t>
  </si>
  <si>
    <t>SW/2024/43681</t>
  </si>
  <si>
    <t>SRWR: 3542872
Location: A75 Garroch Loaning Rbt EB - Lane Closure
Direction: E
Delay: Little or No Delay/Off Peak Hours
Diversion:
No Diversion</t>
  </si>
  <si>
    <t>SW/2024/43681 18/03/2024</t>
  </si>
  <si>
    <t>SW/2024/43682</t>
  </si>
  <si>
    <t>SRWR: 3542872
Location: A75 Garroch Loaning Rbt - Lane Closure
Direction: S
Delay: Little or No Delay/Off Peak Hours
Diversion:
No Diversion</t>
  </si>
  <si>
    <t>SW/2024/43682 18/03/2024</t>
  </si>
  <si>
    <t>SW/2024/43684</t>
  </si>
  <si>
    <t>SRWR: 3537515  3537509 
Location: M8 J13 - J14 Westbound - Lane closure
Direction: W
Delay: Slight Delay/Off Peak Hours
Diversion:
No Diversion</t>
  </si>
  <si>
    <t>Trial hole investigation - HBS (Primary)</t>
  </si>
  <si>
    <t>SW/2024/43684 18/03/2024</t>
  </si>
  <si>
    <t>SW/2024/43685</t>
  </si>
  <si>
    <t>SRWR:  3537524  3537525
Location: M8 J14 J13 Eastbound - Lane closure
Direction: E
Delay: Slight Delay/Off Peak Hours
Diversion:
No Diversion</t>
  </si>
  <si>
    <t>SW/2024/43685 18/03/2024</t>
  </si>
  <si>
    <t>SW/2024/43695</t>
  </si>
  <si>
    <t>SRWR: 3544094
Location: A78 WB Inverkip Rd Greenock  TTL
Direction: W
Delay: Little or No Delay/Off Peak Hours
Diversion:
No Diversion</t>
  </si>
  <si>
    <t>SW/2024/43695 18/03/2024</t>
  </si>
  <si>
    <t>SW/2024/43696</t>
  </si>
  <si>
    <t>SRWR:    3544094
Location: A78 EB Inverkip Rd  Greenock TTL
Direction: E
Delay: Little or No Delay/Off Peak Hours
Diversion:
No Diversion</t>
  </si>
  <si>
    <t>SW/2024/43696 18/03/2024</t>
  </si>
  <si>
    <t>SW/2024/43703</t>
  </si>
  <si>
    <t>SRWR: 3544183
Location: A8 Greenock Road WB Greenock Rd before Comet Rbt -  Lane Closure 
Direction: W
Delay: Little or No Delay/Off Peak Hours
Diversion:
No Diversion</t>
  </si>
  <si>
    <t>SW/2024/43703 18/03/2024</t>
  </si>
  <si>
    <t>SW/2024/43706</t>
  </si>
  <si>
    <t>SRWR: 3543811 
Location: A8 EB East Hamilton St Lane Closures 
Direction: E
Delay: Little or No Delay/Off Peak Hours
Diversion:
No Diversion</t>
  </si>
  <si>
    <t>SW/2024/43706 18/03/2024</t>
  </si>
  <si>
    <t>SW/2024/43707</t>
  </si>
  <si>
    <t>SRWR: 3543826,3543811
Location: A8 WB East Hamilton St Lane Closures 
Direction: W
Delay: Little or No Delay/Off Peak Hours
Diversion:
No Diversion</t>
  </si>
  <si>
    <t>SW/2024/43707 18/03/2024</t>
  </si>
  <si>
    <t>SW/2024/43731</t>
  </si>
  <si>
    <t>SRWR: 3539066
Location: A8 Dalrymple Street EB - Lane Closure
Direction: E
Delay: Slight Delay/At All Times
Diversion:
No Diversion</t>
  </si>
  <si>
    <t>Third Party Works - Inverclyde Council (Primary)</t>
  </si>
  <si>
    <t>SW/2024/43731 18/03/2024</t>
  </si>
  <si>
    <t>SW/2024/43762</t>
  </si>
  <si>
    <t>SRWR: 
Location: A78 Pennyburn to Monktonhead south- 12C mobile closures
Direction: S
Delay: Little or No Delay/Off Peak Hours
Diversion:
No Diversion</t>
  </si>
  <si>
    <t>Mobile Lane Closures (No Speed Restriction) - Amey</t>
  </si>
  <si>
    <t>Sweeping - Amey (Primary)</t>
  </si>
  <si>
    <t>SW/2024/43762 18/03/2024</t>
  </si>
  <si>
    <t>SW/2024/43763</t>
  </si>
  <si>
    <t>SRWR: 
Location: A78 Pennyburn to Monktonhead north- 12C mobile closures
Direction: N
Delay: Little or No Delay/Off Peak Hours
Diversion:
No Diversion</t>
  </si>
  <si>
    <t>SW/2024/43763 18/03/2024</t>
  </si>
  <si>
    <t>SW/2024/43800</t>
  </si>
  <si>
    <t>SRWR: 3539768
Location: M80 NB Jct 1 to 2 Lane Closures 
Direction: N
Delay: Slight Delay/Off Peak Hours
Diversion:
No Diversion</t>
  </si>
  <si>
    <t>Gully/ironwork repairs - Amey (Primary)</t>
  </si>
  <si>
    <t>SW/2024/43800 18/03/2024</t>
  </si>
  <si>
    <t>SW/2024/43801</t>
  </si>
  <si>
    <t>SRWR: 3539785
Location: M80 SB Jct 1 to 2 Lane Closures 
Direction: N
Delay: Slight Delay/Off Peak Hours
Diversion:
No Diversion</t>
  </si>
  <si>
    <t>SW/2024/43801 18/03/2024</t>
  </si>
  <si>
    <t>SW/2024/43809</t>
  </si>
  <si>
    <t>SRWR: 3538474
Location: A78 Gallowgate Street, Largs - Skip
Direction: S
Delay: Little or No Delay/At All Times
Diversion:
No Diversion</t>
  </si>
  <si>
    <t>Skip/Scaffold - D W Parker Ltd (Primary)</t>
  </si>
  <si>
    <t>SW/2024/43809 18/03/2024</t>
  </si>
  <si>
    <t>SW/2024/43825</t>
  </si>
  <si>
    <t>SRWR: 3538639
Location: Harbourside Rd Inverkip at Junction with A78  E/B - Lane closure
Direction: E
Delay: Little or No Delay/Off Peak Hours
Diversion:
No Diversion</t>
  </si>
  <si>
    <t>Sign Installation/Repairs - Amey (Primary)</t>
  </si>
  <si>
    <t>SW/2024/43825 18/03/2024</t>
  </si>
  <si>
    <t>SW/2024/43826</t>
  </si>
  <si>
    <t>SRWR: 3538649
Location: Harbourside rd Inverkip at Junction with A78 W/B - road narrowing
Direction: W
Delay: Little or No Delay/Off Peak Hours
Diversion:
No Diversion</t>
  </si>
  <si>
    <t>Road Narrowing (Two Way Working) (No Speed Restriction) - Amey</t>
  </si>
  <si>
    <t>SW/2024/43826 18/03/2024</t>
  </si>
  <si>
    <t>SW/2024/43827</t>
  </si>
  <si>
    <t>SRWR: 3540498
Location: M74 SB Jct 8 On slip Lane Closure 
Direction: S
Delay: Little or No Delay/Off Peak Hours
Diversion:
No Diversion</t>
  </si>
  <si>
    <t>SW/2024/43827 18/03/2024</t>
  </si>
  <si>
    <t>SW/2024/43831</t>
  </si>
  <si>
    <t>SRWR: 3540671,3540675
Location: A75 Auchenreoch Loch, Springholm WB TTL's
Direction: W
Delay: Slight Delay/At All Times
Diversion:
No Diversion</t>
  </si>
  <si>
    <t>Portable Traffic Lights (TTLS) (No Speed Restriction) - Class 1</t>
  </si>
  <si>
    <t>Landscape Maintenance - Amey (Primary)
Landscape Maintenance - LJX Tree Surgeons (Secondary)</t>
  </si>
  <si>
    <t>SW/2024/43831 18/03/2024</t>
  </si>
  <si>
    <t>SW/2024/43832</t>
  </si>
  <si>
    <t>SRWR: 3540671,3540675
Location: A75 Auchenreoch Loch, Springholm EB TTL's
Direction: E
Delay: Slight Delay/At All Times
Diversion:
No Diversion</t>
  </si>
  <si>
    <t>SW/2024/43832 18/03/2024</t>
  </si>
  <si>
    <t>SW/2024/43842</t>
  </si>
  <si>
    <t>SRWR: 3538853
Location: A737 NB Barrochan IC - Lane 1 Closure 
Direction: N
Delay: Slight Delay/Off Peak Hours
Diversion:
No Diversion</t>
  </si>
  <si>
    <t>Barrier Repair - Amey (Primary)
Barrier Repair - HBS (Primary)</t>
  </si>
  <si>
    <t>SW/2024/43842 18/03/2024</t>
  </si>
  <si>
    <t>SW/2024/43845</t>
  </si>
  <si>
    <t>SRWR: 3538987  3544425
Location: M8 W/B J11-12 H/S closure
Direction: W
Delay: Little or No Delay/Off Peak Hours
Diversion:
No Diversion</t>
  </si>
  <si>
    <t>Hard Shoulder Closure (No Speed Restriction) - HBS</t>
  </si>
  <si>
    <t>SW/2024/43845 18/03/2024</t>
  </si>
  <si>
    <t>SW/2024/43846</t>
  </si>
  <si>
    <t>SRWR: 3460225  TRO   3538966  3544430 TRO  3544432
Location: M8 W/B J11 Offslip Closure
Direction: W
Delay: Slight Delay/Off Peak Hours
Diversion:
Traffic wishing to exit the M8 at J11 W/B offslip will continue on M8 and exit at J12, turn right onto A80 Cumbernauld road at the top of the slip, then right onto B765 Gartloch Road and at the end of the road turn right onto B765 Avenue End Road, becoming Stepps Road where the diversion ends at M8 J11.</t>
  </si>
  <si>
    <t>SW/2024/43846 18/03/2024</t>
  </si>
  <si>
    <t>SW/2024/43851</t>
  </si>
  <si>
    <t>SRWR: 3541877,3541882,3541992, 3541998
Location: A78  Routenburn to Largs SB- TTL
Direction: S
Delay: Little or No Delay/Off Peak Hours
Diversion:
No Diversion</t>
  </si>
  <si>
    <t>SW/2024/43851 18/03/2024</t>
  </si>
  <si>
    <t>SW/2024/43852</t>
  </si>
  <si>
    <t>SRWR: 3541877,3541882,3541992, 3541998
Location: A78 Routenburn to Largs NB- TTL
Direction: N
Delay: Little or No Delay/Off Peak Hours
Diversion:
No Diversion</t>
  </si>
  <si>
    <t>SW/2024/43852 18/03/2024</t>
  </si>
  <si>
    <t>SW/2024/43853</t>
  </si>
  <si>
    <t>SRWR: 3542122, 3542130
Location: A78 Pennyburn Rbt NB- Lane Closure
Direction: N
Delay: Slight Delay/Off Peak Hours
Diversion:
No Diversion</t>
  </si>
  <si>
    <t>SW/2024/43853 18/03/2024</t>
  </si>
  <si>
    <t>SW/2024/43854</t>
  </si>
  <si>
    <t>SRWR:  3542029
Location: A78 Eglinton IC  to Warrix IC off slip SB  Lane closure
Direction: S
Delay: Little or No Delay/Off Peak Hours
Diversion:
No Diversion</t>
  </si>
  <si>
    <t>SW/2024/43854 18/03/2024</t>
  </si>
  <si>
    <t>SW/2024/43855</t>
  </si>
  <si>
    <t>SRWR:  3542030
Location: A76 Kilmarnock Road Crosshands  SB - TTL
Direction: S
Delay: Little or No Delay/Off Peak Hours
Diversion:
No Diversion</t>
  </si>
  <si>
    <t>SW/2024/43855 18/03/2024</t>
  </si>
  <si>
    <t>SW/2024/43856</t>
  </si>
  <si>
    <t>SRWR: 
Location: A76 Kilmarnock Road Crosshands  NB - TTL
Direction: N
Delay: Little or No Delay/Off Peak Hours
Diversion:
No Diversion</t>
  </si>
  <si>
    <t>SW/2024/43856 18/03/2024</t>
  </si>
  <si>
    <t>SW/2024/43857</t>
  </si>
  <si>
    <t>SRWR: 3542243
Location: A76 SB Between New Cumnock &amp; Kirkconnel  - TTL
Direction: S
Delay: Little or No Delay/Off Peak Hours
Diversion:
No Diversion</t>
  </si>
  <si>
    <t>SW/2024/43857 18/03/2024</t>
  </si>
  <si>
    <t>SW/2024/43858</t>
  </si>
  <si>
    <t>SRWR: 3542243
Location: A76 NB Between New Cumnock &amp; Kirkconnel  - TTL
Direction: N
Delay: Little or No Delay/Off Peak Hours
Diversion:
No Diversion</t>
  </si>
  <si>
    <t>SW/2024/43858 18/03/2024</t>
  </si>
  <si>
    <t>SW/2024/43859</t>
  </si>
  <si>
    <t>SRWR: 3542870
Location: A77 Auchencrosh to Ballantrae NB- TTL
Direction: N
Delay: Little or No Delay/Off Peak Hours
Diversion:
No Diversion</t>
  </si>
  <si>
    <t>SW/2024/43859 18/03/2024</t>
  </si>
  <si>
    <t>SW/2024/43860</t>
  </si>
  <si>
    <t>SRWR: 3542870
Location: A77 Ballantrae to Auchencrosh SB- TTL
Direction: S
Delay: Little or No Delay/Off Peak Hours
Diversion:
No Diversion</t>
  </si>
  <si>
    <t>SW/2024/43860 18/03/2024</t>
  </si>
  <si>
    <t>SW/2024/43861</t>
  </si>
  <si>
    <t>SRWR:  3543899
Location: A77 Bellfield IC  off slip SB - Lane closure
Direction: S
Delay: Little or No Delay/Off Peak Hours
Diversion:
No Diversion</t>
  </si>
  <si>
    <t>SW/2024/43861 18/03/2024</t>
  </si>
  <si>
    <t>SW/2024/43862</t>
  </si>
  <si>
    <t>SRWR:  3543794
Location: A77  Kilmarnock Bypass @  Treeswood  Rd Jct SB- Lane closure
Direction: S
Delay: Little or No Delay/Off Peak Hours
Diversion:
No Diversion</t>
  </si>
  <si>
    <t>SW/2024/43862 18/03/2024</t>
  </si>
  <si>
    <t>SW/2024/43863</t>
  </si>
  <si>
    <t>SRWR:  3543901
Location: A77 Kilmarnock Road Symington NB- Lane closure
Direction: N
Delay: Little or No Delay/At All Times
Diversion:
No Diversion</t>
  </si>
  <si>
    <t>SW/2024/43863 18/03/2024</t>
  </si>
  <si>
    <t>SW/2024/43870</t>
  </si>
  <si>
    <t>SRWR: 3543645
Location: A75 Glenluce Bypass WB TTL's
Direction: W
Delay: Slight Delay/Off Peak Hours
Diversion:
No Diversion</t>
  </si>
  <si>
    <t>Pavement Surveys - Amey (Primary)
Pavement Surveys - Land &amp; Mineral Survey Services Ltd (Secondary)</t>
  </si>
  <si>
    <t>SW/2024/43870 18/03/2024</t>
  </si>
  <si>
    <t>SW/2024/43871</t>
  </si>
  <si>
    <t>SRWR: 3543645
Location: A75 Glenluce Bypass EB TTL's
Direction: E
Delay: Slight Delay/Off Peak Hours
Diversion:
No Diversion</t>
  </si>
  <si>
    <t>SW/2024/43871 18/03/2024</t>
  </si>
  <si>
    <t>SW/2024/43872</t>
  </si>
  <si>
    <t>SRWR: 3540687,3540691
Location: A75 Hightae to Rhonehouse WB TTL's
Direction: W
Delay: Slight Delay/At All Times
Diversion:
No Diversion</t>
  </si>
  <si>
    <t>Drainage Works - Amey (Primary)
Drainage Works - Underground Inspections Service (Secondary)</t>
  </si>
  <si>
    <t>SW/2024/43872 18/03/2024</t>
  </si>
  <si>
    <t>SW/2024/43873</t>
  </si>
  <si>
    <t>SRWR: 3540687,3540691
Location: A75 Hightae to Rhonehouse EB TTL's
Direction: E
Delay: Slight Delay/At All Times
Diversion:
No Diversion</t>
  </si>
  <si>
    <t>SW/2024/43873 18/03/2024</t>
  </si>
  <si>
    <t>SW/2024/43877</t>
  </si>
  <si>
    <t>SRWR: 3542567
Location: A725 Whirlies Bypass WB H/S Closure
Direction: W
Delay: Little or No Delay/Off Peak Hours
Diversion:
No Diversion</t>
  </si>
  <si>
    <t>SW/2024/43877 18/03/2024</t>
  </si>
  <si>
    <t>SW/2024/43943</t>
  </si>
  <si>
    <t>SRWR: 3542616
Location: A725 Whirlies Bypass OB EB - H/S Closure
Direction: E
Delay: Little or No Delay/Off Peak Hours
Diversion:
No Diversion</t>
  </si>
  <si>
    <t>SW/2024/43943 18/03/2024</t>
  </si>
  <si>
    <t>SW/2024/43890</t>
  </si>
  <si>
    <t>SRWR: 3542009
Location: A82 Sterling Rd after Barnhill Rd Jct SB - Lane Closure
Direction: S
Delay: Little or No Delay/Off Peak Hours
Diversion:
No Diversion</t>
  </si>
  <si>
    <t>SW/2024/43890 18/03/2024</t>
  </si>
  <si>
    <t>SW/2024/43891</t>
  </si>
  <si>
    <t>SRWR: 
Location: A82 after Dumbarton Rd Jct SB - Lane Closure
Direction: S
Delay: Little or No Delay/Off Peak Hours
Diversion:
No Diversion</t>
  </si>
  <si>
    <t>SW/2024/43891 18/03/2024</t>
  </si>
  <si>
    <t>SW/2024/43893</t>
  </si>
  <si>
    <t>SRWR:  3542027
Location: A82 NB Stoneymollan Rbt Lane Closures 
Direction: N
Delay: Little or No Delay/Off Peak Hours
Diversion:
No Diversion</t>
  </si>
  <si>
    <t>SW/2024/43893 18/03/2024</t>
  </si>
  <si>
    <t>SW/2024/43895</t>
  </si>
  <si>
    <t>SRWR: 3542025,3542026, 3542028 
Location: A8 Bogston to Ratho Street WB - Lane closures 
Direction: W
Delay: Little or No Delay/Off Peak Hours
Diversion:
No Diversion</t>
  </si>
  <si>
    <t>Pavement Surveys - Atlas - Pavement Survey (Primary)</t>
  </si>
  <si>
    <t>SW/2024/43895 18/03/2024</t>
  </si>
  <si>
    <t>SW/2024/43896</t>
  </si>
  <si>
    <t>SRWR: 3542025,3542026, 3542028 
Location: A8 Bogston to Ratho Street EB- Lane Closures 
Direction: E
Delay: Little or No Delay/Off Peak Hours
Diversion:
No Diversion</t>
  </si>
  <si>
    <t>SW/2024/43896 18/03/2024</t>
  </si>
  <si>
    <t>SW/2024/43919</t>
  </si>
  <si>
    <t>SRWR:  3541057
Location: A737 Roadhead - Clerksbridge Toll - SB Progressive TTL's
Direction: S
Delay: Little or No Delay/Off Peak Hours
Diversion:
No Diversion</t>
  </si>
  <si>
    <t>SW/2024/43919 18/03/2024</t>
  </si>
  <si>
    <t>SW/2024/43920</t>
  </si>
  <si>
    <t>SRWR:  3541057
Location: A737 Clerksbridge Toll - Roadhead NB Progressive TTL's
Direction: N
Delay: Little or No Delay/Off Peak Hours
Diversion:
No Diversion</t>
  </si>
  <si>
    <t>SW/2024/43920 18/03/2024</t>
  </si>
  <si>
    <t>SW/2024/43925</t>
  </si>
  <si>
    <t>SRWR: 3535111, TRO 3541177 
Location: A898 Erskine Bridge Off Slip EB - Slip Closure
Direction: E
Delay: Slight Delay/At All Times
Diversion:
A82 westbound to Dunglass Rbt, A82 Eastbound</t>
  </si>
  <si>
    <t>SW/2024/43925 18/03/2024</t>
  </si>
  <si>
    <t>SW/2024/43928</t>
  </si>
  <si>
    <t>SRWR: 3535111, TRO 3541177
Location: A82 Erskine Bridge On Slip W/B - Slip Closure
Direction: W
Delay: Slight Delay/At All Times
Diversion:
A82 westbound to Dunglass Rbt, A82 Eastbound</t>
  </si>
  <si>
    <t>SW/2024/43928 18/03/2024</t>
  </si>
  <si>
    <t>SW/2024/43933</t>
  </si>
  <si>
    <t>SRWR: 3535098, TRO 3541669 
Location: A82 Erskine Bridge WB Off Slip - Closure
Direction: W
Delay: Slight Delay/At All Times
Diversion:
 via A82 eastbound, Mountblow Rd, A82 Westbound</t>
  </si>
  <si>
    <t>SW/2024/43933 18/03/2024</t>
  </si>
  <si>
    <t>SW/2024/43934</t>
  </si>
  <si>
    <t>SRWR: 3535098, TRO 3541669 
Location: A82 Erskine Bridge EB On Slip - Slip Closure
Direction: E
Delay: Slight Delay/At All Times
Diversion:
 via A82 eastbound, Mountblow Rd, A82 Westbound</t>
  </si>
  <si>
    <t>SW/2024/43934 18/03/2024</t>
  </si>
  <si>
    <t>SW/2024/43979</t>
  </si>
  <si>
    <t>SRWR: 3541820
Location: A737 The Den WB - TTLS
Direction: W
Delay: Little or No Delay/Off Peak Hours
Diversion:
No Diversion</t>
  </si>
  <si>
    <t>SW/2024/43979 18/03/2024</t>
  </si>
  <si>
    <t>SW/2024/43980</t>
  </si>
  <si>
    <t>SRWR: 3541820
Location: A737 The Den EB - TTLS
Direction: E
Delay: Little or No Delay/Off Peak Hours
Diversion:
No Diversion</t>
  </si>
  <si>
    <t>SW/2024/43980 18/03/2024</t>
  </si>
  <si>
    <t>SW/2024/43985</t>
  </si>
  <si>
    <t>SRWR: 3542010  3542011
Location: A76 Auldgirth to Trigony NB Stop/Go
Direction: N
Delay: Slight Delay/At All Times
Diversion:
No Diversion</t>
  </si>
  <si>
    <t>Stop/Go Boards Traffic Control (No Speed Restriction) - Apex Traffic Management</t>
  </si>
  <si>
    <t>Filter Drain - Amey (Primary)
Filter Drain - AMD Contract Services (Secondary)</t>
  </si>
  <si>
    <t>SW/2024/43985 18/03/2024</t>
  </si>
  <si>
    <t>SW/2024/43986</t>
  </si>
  <si>
    <t>SRWR: 3542010  3542011
Location: A76 Auldgirth to Trigony SB Stop/Go
Direction: N
Delay: Slight Delay/At All Times
Diversion:
No Diversion</t>
  </si>
  <si>
    <t>SW/2024/43986 18/03/2024</t>
  </si>
  <si>
    <t>SW/2024/43987</t>
  </si>
  <si>
    <t>SRWR: 3542290
Location: A76 Ardoch to Mennock NB TTL's
Direction: N
Delay: Slight Delay/At All Times
Diversion:
No Diversion</t>
  </si>
  <si>
    <t>SW/2024/43987 18/03/2024</t>
  </si>
  <si>
    <t>SW/2024/43988</t>
  </si>
  <si>
    <t>SRWR: 3542290
Location: A76 Ardoch to Mennock  SB TTL's
Direction: S
Delay: Slight Delay/At All Times
Diversion:
No Diversion</t>
  </si>
  <si>
    <t>SW/2024/43988 18/03/2024</t>
  </si>
  <si>
    <t>SW/2024/43989</t>
  </si>
  <si>
    <t>SRWR: 3542300
Location: A76 Mennock to North of Ardoch SB -  Lane closures
Direction: S
Delay: Slight Delay/At All Times
Diversion:
No Diversion</t>
  </si>
  <si>
    <t>Lane Closure (No Speed Restriction) - Apex Tree Surgery</t>
  </si>
  <si>
    <t>SW/2024/43989 18/03/2024</t>
  </si>
  <si>
    <t>SW/2024/43990</t>
  </si>
  <si>
    <t>SRWR: 3542300
Location: A76 Mennock to North of Ardoch NB - Lane closures
Direction: N
Delay: Slight Delay/At All Times
Diversion:
No Diversion</t>
  </si>
  <si>
    <t>SW/2024/43990 18/03/2024</t>
  </si>
  <si>
    <t>SW/2024/43992</t>
  </si>
  <si>
    <t>SRWR: 3537285
Location: A75 NB from B797 Jct Mennock to Jct with B740 Crawick - Diversion Route 
Direction: N
Delay: Little or No Delay/At All Times
Diversion:
No Diversion</t>
  </si>
  <si>
    <t>No Obstruction on Carriageway or Footway (No Speed Restriction) - Sunbelt Rentals</t>
  </si>
  <si>
    <t>Road Part of a Diversion Route - Sunbelt Rentals (Secondary)
Road Part of a Diversion Route - Dumfries and Galloway Council (Primary)</t>
  </si>
  <si>
    <t>SW/2024/43992 18/03/2024</t>
  </si>
  <si>
    <t>SW/2024/43993</t>
  </si>
  <si>
    <t>SRWR: 3537285
Location: A75 SB from B797 Jct Mennock to Jct with B740 Crawick - Diversion Route 
Direction: S
Delay: Little or No Delay/At All Times
Diversion:
No Diversion</t>
  </si>
  <si>
    <t>SW/2024/43993 18/03/2024</t>
  </si>
  <si>
    <t>SW/2024/43994</t>
  </si>
  <si>
    <t>SRWR: 3541716, 3541721
Location: A75 Dunragit to Planting end WB TTL's
Direction: W
Delay: Slight Delay/At All Times
Diversion:
No Diversion</t>
  </si>
  <si>
    <t>SW/2024/43994 18/03/2024</t>
  </si>
  <si>
    <t>SW/2024/43995</t>
  </si>
  <si>
    <t>SRWR: 3541716, 3541721
Location: A75 Dunragit to Planting end EB TTL's
Direction: E
Delay: Slight Delay/At All Times
Diversion:
No Diversion</t>
  </si>
  <si>
    <t>SW/2024/43995 18/03/2024</t>
  </si>
  <si>
    <t>SW/2024/43996</t>
  </si>
  <si>
    <t>SRWR: 3541725
Location: A75 Dunragit WB lane closures
Direction: W
Delay: Slight Delay/At All Times
Diversion:
No Diversion</t>
  </si>
  <si>
    <t>Filter Drain - Amey (Primary)
Filter Drain - AMD Contract Services (Primary)</t>
  </si>
  <si>
    <t>SW/2024/43996 18/03/2024</t>
  </si>
  <si>
    <t>SW/2024/43997</t>
  </si>
  <si>
    <t>SRWR: 3541725
Location: A75 Dunragit EB lane closures
Direction: E
Delay: Slight Delay/At All Times
Diversion:
No Diversion</t>
  </si>
  <si>
    <t>SW/2024/43997 18/03/2024</t>
  </si>
  <si>
    <t>SW/2024/44013</t>
  </si>
  <si>
    <t>SRWR:  3542399
Location: A737 Manrahead Rbt Dalry EB - TTLS 
Direction: E
Delay: Little or No Delay/Off Peak Hours
Diversion:
No Diversion</t>
  </si>
  <si>
    <t>SW/2024/44013 18/03/2024</t>
  </si>
  <si>
    <t>SW/2024/44014</t>
  </si>
  <si>
    <t>SRWR:  3542399
Location: A737  Manrahead Rbt Dalry  WB - TTLS 
Direction: W
Delay: Little or No Delay/Off Peak Hours
Diversion:
No Diversion</t>
  </si>
  <si>
    <t>SW/2024/44014 18/03/2024</t>
  </si>
  <si>
    <t>SW/2024/44041</t>
  </si>
  <si>
    <t>SRWR:  3542645
Location: M74 Jct 10 to Jct 11 SB - Lane Closure
Direction: S
Delay: Little or No Delay/Off Peak Hours
Diversion:
No Diversion</t>
  </si>
  <si>
    <t>SW/2024/44041 18/03/2024</t>
  </si>
  <si>
    <t>SW/2024/44050</t>
  </si>
  <si>
    <t>SRWR: 3543495 
Location: A82 Stirling Road SB prior to Milton - Lane Closure
Direction: S
Delay: Little or No Delay/Off Peak Hours
Diversion:
No Diversion</t>
  </si>
  <si>
    <t>SW/2024/44050 18/03/2024</t>
  </si>
  <si>
    <t>SW/2024/44055</t>
  </si>
  <si>
    <t>SRWR: 3542910
Location: A82 Great Western Road NB Erskine to Bowling Lane closures 
Direction: N
Delay: Little or No Delay/Off Peak Hours
Diversion:
No Diversion</t>
  </si>
  <si>
    <t>SW/2024/44055 18/03/2024</t>
  </si>
  <si>
    <t>SW/2024/44057</t>
  </si>
  <si>
    <t>SRWR: 3542825
Location: A75 Cairntop Dual  WB TTL's
Direction: W
Delay: Slight Delay/At All Times
Diversion:
No Diversion</t>
  </si>
  <si>
    <t>Trial hole investigation - Amey (Primary)</t>
  </si>
  <si>
    <t>SW/2024/44057 18/03/2024</t>
  </si>
  <si>
    <t>SW/2024/44058</t>
  </si>
  <si>
    <t>SRWR: 3542825
Location: A75 Carintop Dual EB TTL's
Direction: E
Delay: Slight Delay/At All Times
Diversion:
No Diversion</t>
  </si>
  <si>
    <t>SW/2024/44058 18/03/2024</t>
  </si>
  <si>
    <t>SW/2024/44060</t>
  </si>
  <si>
    <t>SRWR: 3542965
Location: A82 Great Western Road  NB Bowling to Dunglass Lane closures 
Direction: N
Delay: Little or No Delay/Off Peak Hours
Diversion:
No Diversion</t>
  </si>
  <si>
    <t>SW/2024/44060 18/03/2024</t>
  </si>
  <si>
    <t>SW/2024/44061</t>
  </si>
  <si>
    <t>SRWR: 3542921,3542923,3542929
Location: A82 Dumbarton Road SB Dunglass to Bowling Lane closure 
Direction: S
Delay: Slight Delay/Off Peak Hours
Diversion:
No Diversion</t>
  </si>
  <si>
    <t>SW/2024/44061 18/03/2024</t>
  </si>
  <si>
    <t>SW/2024/44062</t>
  </si>
  <si>
    <t>SRWR: 3542998
Location: A82 Great Western Road SB Bowling to Erskine Lane closure 
Direction: S
Delay: Slight Delay/Off Peak Hours
Diversion:
No Diversion</t>
  </si>
  <si>
    <t>SW/2024/44062 18/03/2024</t>
  </si>
  <si>
    <t>SW/2024/44064</t>
  </si>
  <si>
    <t>SRWR: 3543091
Location: A77 close to junction with U38  North of Kirkoswald SB- TTL
Direction: S
Delay: Little or No Delay/Off Peak Hours
Diversion:
No Diversion</t>
  </si>
  <si>
    <t>SW/2024/44064 18/03/2024</t>
  </si>
  <si>
    <t>SW/2024/44065</t>
  </si>
  <si>
    <t>SRWR: 3543091 
Location: A77 close to junction with U38  North of Kirkoswald NB- TTL
Direction: N
Delay: Little or No Delay/Off Peak Hours
Diversion:
No Diversion</t>
  </si>
  <si>
    <t>SW/2024/44065 18/03/2024</t>
  </si>
  <si>
    <t>SW/2024/44066</t>
  </si>
  <si>
    <t>SRWR: 3543206
Location: A77 Benanne close to junction with C121 from B734 S/B- TTL
Direction: S
Delay: Little or No Delay/Off Peak Hours
Diversion:
No Diversion</t>
  </si>
  <si>
    <t>SW/2024/44066 18/03/2024</t>
  </si>
  <si>
    <t>SW/2024/44067</t>
  </si>
  <si>
    <t>SRWR: 3543206 
Location: A77 Benanne close to junction with C121 from B734 N/B- TTL
Direction: N
Delay: Little or No Delay/Off Peak Hours
Diversion:
No Diversion</t>
  </si>
  <si>
    <t>SW/2024/44067 18/03/2024</t>
  </si>
  <si>
    <t>SW/2024/44068</t>
  </si>
  <si>
    <t>SRWR:  3543525
Location: A77 Main Street  Ballantrae SB- TTLs
Direction: S
Delay: Little or No Delay/Off Peak Hours
Diversion:
No Diversion</t>
  </si>
  <si>
    <t>SW/2024/44068 18/03/2024</t>
  </si>
  <si>
    <t>SW/2024/44069</t>
  </si>
  <si>
    <t>SRWR:  3543525
Location: A77 Main Street  Ballantrae NB- TTLs
Direction: N
Delay: Little or No Delay/Off Peak Hours
Diversion:
No Diversion</t>
  </si>
  <si>
    <t>SW/2024/44069 18/03/2024</t>
  </si>
  <si>
    <t>SW/2024/44070</t>
  </si>
  <si>
    <t>SRWR: 3543697,3543703
Location: A77 Girvan Road Turnberry S/B- TTL
Direction: S
Delay: Little or No Delay/Off Peak Hours
Diversion:
No Diversion</t>
  </si>
  <si>
    <t>SW/2024/44070 18/03/2024</t>
  </si>
  <si>
    <t>SW/2024/44071</t>
  </si>
  <si>
    <t>SRWR: 3543697,3543703
Location: A77 Girvan Road Turnberry N/B- TTL
Direction: N
Delay: Little or No Delay/Off Peak Hours
Diversion:
No Diversion</t>
  </si>
  <si>
    <t>SW/2024/44071 18/03/2024</t>
  </si>
  <si>
    <t>SW/2024/44073</t>
  </si>
  <si>
    <t>SRWR: 
Location: M74 N\B J12 - 10 - Progressive H/S
Direction: N
Delay: Little or No Delay/Off Peak Hours
Diversion:
No Diversion</t>
  </si>
  <si>
    <t>Hard Shoulder Closure (No Speed Restriction) - Touchstone TM</t>
  </si>
  <si>
    <t>Inspections - Tracsis (Primary)</t>
  </si>
  <si>
    <t>SW/2024/44073 18/03/2024</t>
  </si>
  <si>
    <t>SW/2024/44076</t>
  </si>
  <si>
    <t>SRWR:  3543677
Location: A78 Shore Road  Skelmorlie SB- TTL
Direction: S
Delay: Little or No Delay/Off Peak Hours
Diversion:
No Diversion</t>
  </si>
  <si>
    <t>SW/2024/44076 18/03/2024</t>
  </si>
  <si>
    <t>SW/2024/44077</t>
  </si>
  <si>
    <t>SRWR:  3543677
Location: A78 Shore Road  Skelmorlie NB- TTL
Direction: N
Delay: Little or No Delay/Off Peak Hours
Diversion:
No Diversion</t>
  </si>
  <si>
    <t>SW/2024/44077 18/03/2024</t>
  </si>
  <si>
    <t>SW/2024/44083</t>
  </si>
  <si>
    <t>SRWR:  3543425
Location: M8 WB Jct 25 - Lane 1 Closure
Direction: W
Delay: Slight Delay/Off Peak Hours
Diversion:
No Diversion</t>
  </si>
  <si>
    <t>Barrier Repair - Amey (Primary)</t>
  </si>
  <si>
    <t>SW/2024/44083 18/03/2024</t>
  </si>
  <si>
    <t>SW/2024/44093</t>
  </si>
  <si>
    <t>SRWR: 3530273
Location: A78 SB Shore Road North of St Philans - TTLs
Direction: S
Delay: Slight Delay/Off Peak Hours
Diversion:
No Diversion</t>
  </si>
  <si>
    <t>Utility Works - BT (Primary)
Utility Works - Sunbelt Rentals (Secondary)</t>
  </si>
  <si>
    <t>SW/2024/44093 18/03/2024</t>
  </si>
  <si>
    <t>SW/2024/44094</t>
  </si>
  <si>
    <t>SRWR: 3530273
Location: A78 NB Shore Road North of St Philans - TTLs
Direction: N
Delay: Slight Delay/Off Peak Hours
Diversion:
No Diversion</t>
  </si>
  <si>
    <t>SW/2024/44094 18/03/2024</t>
  </si>
  <si>
    <t>SW/2024/44103</t>
  </si>
  <si>
    <t>SRWR: Short Duration Progressive  Stop &amp; Go
Location: A76 N\B Thornhill to Carronbridge - Stop Go's
Direction: N
Delay: Little or No Delay/Off Peak Hours
Diversion:
No Diversion</t>
  </si>
  <si>
    <t>Stop/Go Boards Traffic Control (No Speed Restriction) - Touchstone TM</t>
  </si>
  <si>
    <t>SW/2024/44103 18/03/2024</t>
  </si>
  <si>
    <t>SW/2024/44104</t>
  </si>
  <si>
    <t>SRWR: Short Duration Progressive  Stop &amp; Go
Location: A76 S\B  Carronbridge to Thornhill to- Stop Go's
Direction: S
Delay: Little or No Delay/Off Peak Hours
Diversion:
No Diversion</t>
  </si>
  <si>
    <t>SW/2024/44104 18/03/2024</t>
  </si>
  <si>
    <t>SW/2024/44106</t>
  </si>
  <si>
    <t>SRWR: Short Duration Progressive  Stop &amp; Go
Location: A76 N\B Sanquhar - Kirkconnel - Stop Go's
Direction: N
Delay: Little or No Delay/Off Peak Hours
Diversion:
No Diversion</t>
  </si>
  <si>
    <t>SW/2024/44106 18/03/2024</t>
  </si>
  <si>
    <t>SW/2024/44107</t>
  </si>
  <si>
    <t>SRWR: Short Duration Progressive  Stop &amp; Go
Location: A76 S\B  Kirkconnel to Sanquhar to- Stop Go's
Direction: S
Delay: Little or No Delay/Off Peak Hours
Diversion:
No Diversion</t>
  </si>
  <si>
    <t>SW/2024/44107 18/03/2024</t>
  </si>
  <si>
    <t>SW/2024/44109</t>
  </si>
  <si>
    <t>SRWR: 3543902
Location: A82 N\B  Alexandria Bypass @ River Leven - Lane Closure
Direction: N
Delay: Little or No Delay/Off Peak Hours
Diversion:
No Diversion</t>
  </si>
  <si>
    <t>Lane Closure (No Speed Restriction) - Glenmavis Traffic Management</t>
  </si>
  <si>
    <t>Inspections - L &amp; M Surveys (Primary)</t>
  </si>
  <si>
    <t>SW/2024/44109 18/03/2024</t>
  </si>
  <si>
    <t>SW/2024/44112</t>
  </si>
  <si>
    <t>SRWR: 3539376
Location: A77 SB Main Street Ballantrae - TTLs 
Direction: S
Delay: Slight Delay/Peak Hours
Diversion:
No Diversion</t>
  </si>
  <si>
    <t>Portable Traffic Lights (TTLS) (No Speed Restriction) - Freeflow Traffic Management</t>
  </si>
  <si>
    <t>Utility Works - BT (Primary)
Utility Works - Freeflow Traffic Management  (Secondary)</t>
  </si>
  <si>
    <t>SW/2024/44112 18/03/2024</t>
  </si>
  <si>
    <t>SW/2024/44113</t>
  </si>
  <si>
    <t>SRWR: 3539376
Location: A77 NB Main Street Ballantrae - TTLs 
Direction: N
Delay: Slight Delay/Peak Hours
Diversion:
No Diversion</t>
  </si>
  <si>
    <t>SW/2024/44113 18/03/2024</t>
  </si>
  <si>
    <t>SW/2024/44114</t>
  </si>
  <si>
    <t>SRWR:  3544733
Location: M74 N/B J8-7 - N/S Lane closure
Direction: N
Delay: Little or No Delay/Off Peak Hours
Diversion:
No Diversion</t>
  </si>
  <si>
    <t>SW/2024/44114 18/03/2024</t>
  </si>
  <si>
    <t>SW/2024/44144</t>
  </si>
  <si>
    <t>SRWR:  3544708
Location: M8 EB Jct 21 - Lane closures 
Direction: E
Delay: Little or No Delay/Off Peak Hours
Diversion:
No Diversion</t>
  </si>
  <si>
    <t>SW/2024/44144 18/03/2024</t>
  </si>
  <si>
    <t>SW/2024/44145</t>
  </si>
  <si>
    <t>SRWR: 3544080
Location: A77 Whitletts Roundabout South Ayrshire SB- Lane Closure 
Direction: S
Delay: Little or No Delay/Off Peak Hours
Diversion:
No Diversion</t>
  </si>
  <si>
    <t>SW/2024/44145 18/03/2024</t>
  </si>
  <si>
    <t>SW/2024/44147</t>
  </si>
  <si>
    <t>SRWR: 3544283,3544295
Location: A8 WB Greenock Rd close to Comet Roundabout Lane closures 
Direction: W
Delay: Little or No Delay/Off Peak Hours
Diversion:
No Diversion</t>
  </si>
  <si>
    <t>SW/2024/44147 18/03/2024</t>
  </si>
  <si>
    <t>SW/2024/44150</t>
  </si>
  <si>
    <t>SRWR: 3511362 
Location: M74 S\B J3 - J3a Single Lane Running 
Direction: S
Delay: Little or No Delay/Off Peak Hours
Diversion:
No Diversion</t>
  </si>
  <si>
    <t>Single Lane Running (40mph) - CTM Ltd</t>
  </si>
  <si>
    <t>SW/2024/44150 18/03/2024</t>
  </si>
  <si>
    <t>SW/2024/44151</t>
  </si>
  <si>
    <t>SRWR: 3544166
Location: A76 SB at Netherthird - TTLs 
Direction: S
Delay: Slight Delay/Off Peak Hours
Diversion:
No Diversion</t>
  </si>
  <si>
    <t>Portable Traffic Lights (TTLS) (No Speed Restriction) - HBS</t>
  </si>
  <si>
    <t>Barrier Repair - Amey (Primary)
Barrier Repair - HBS (Secondary)</t>
  </si>
  <si>
    <t>SW/2024/44151 18/03/2024</t>
  </si>
  <si>
    <t>SW/2024/44152</t>
  </si>
  <si>
    <t>SRWR: 3544199
Location: A76 NB after Carronbridge - TTLs 
Direction: N
Delay: Slight Delay/Off Peak Hours
Diversion:
No Diversion</t>
  </si>
  <si>
    <t>Barrier Repair - Amey (Primary)
Barrier Repair - Class 1 (Secondary)</t>
  </si>
  <si>
    <t>SW/2024/44152 18/03/2024</t>
  </si>
  <si>
    <t>SW/2024/44153</t>
  </si>
  <si>
    <t>SRWR: Progressive stop/go only.
Location: A78 SB Rottenburg to Largs - Progressive Stop &amp; Go
Direction: S
Delay: Little or No Delay/Off Peak Hours
Diversion:
No Diversion</t>
  </si>
  <si>
    <t>Stop/Go Boards Traffic Control (No Speed Restriction) - CTM Ltd</t>
  </si>
  <si>
    <t>SW/2024/44153 18/03/2024</t>
  </si>
  <si>
    <t>SW/2024/44154</t>
  </si>
  <si>
    <t>SRWR: Progressive stop/go only.
Location: A78 NB  Largs to Rottenburg- Progressive Stop &amp; Go
Direction: N
Delay: Little or No Delay/Off Peak Hours
Diversion:
No Diversion</t>
  </si>
  <si>
    <t>SW/2024/44154 18/03/2024</t>
  </si>
  <si>
    <t>SW/2024/44155</t>
  </si>
  <si>
    <t>SRWR: 3544268
Location: A77 NB On Approach to Grassyards Junction - Lane closure
Direction: N
Delay: Slight Delay/Off Peak Hours
Diversion:
No Diversion</t>
  </si>
  <si>
    <t>SW/2024/44155 18/03/2024</t>
  </si>
  <si>
    <t>SW/2024/44192</t>
  </si>
  <si>
    <t>SRWR: 
Location: A77 Cairnryan to A75 Glenluce - Verge works  
Direction: S
Delay: Little or No Delay/Off Peak Hours
Diversion:
No Diversion</t>
  </si>
  <si>
    <t>Third Party Works - Sunbelt Rentals (Secondary)
Third Party Works - Dumfries and Galloway Council (Primary)</t>
  </si>
  <si>
    <t>SW/2024/44192 18/03/2024</t>
  </si>
  <si>
    <t>SW/2024/44193</t>
  </si>
  <si>
    <t>SRWR: 
Location: A77 Cairnryan to A75 Glenluce - Verge Works 
Direction: S
Delay: Little or No Delay/Off Peak Hours
Diversion:
No Diversion</t>
  </si>
  <si>
    <t>SW/2024/44193 18/03/2024</t>
  </si>
  <si>
    <t>SW/2024/44194</t>
  </si>
  <si>
    <t>SRWR: 
Location: A75 Glenluce to Gretna - Verge  works 
Direction: E
Delay: Little or No Delay/Off Peak Hours
Diversion:
No Diversion</t>
  </si>
  <si>
    <t>SW/2024/44194 18/03/2024</t>
  </si>
  <si>
    <t>SW/2024/44197</t>
  </si>
  <si>
    <t>SRWR: 3543066
Location: A76 SB at Pathhead New Cumnock - Give and Take  
Direction: S
Delay: Slight Delay/Off Peak Hours
Diversion:
No Diversion</t>
  </si>
  <si>
    <t>Give and Take Traffic Control (No Speed Restriction) - Scottish Water</t>
  </si>
  <si>
    <t>SW/2024/44197 18/03/2024</t>
  </si>
  <si>
    <t>SW/2024/44198</t>
  </si>
  <si>
    <t>SRWR: 3543066
Location: A76 NB at Pathhead New Cumnock - Give and Take  
Direction: N
Delay: Slight Delay/Off Peak Hours
Diversion:
No Diversion</t>
  </si>
  <si>
    <t>SW/2024/44198 18/03/2024</t>
  </si>
  <si>
    <t>SW/2024/44199</t>
  </si>
  <si>
    <t>SRWR: 3545160
Location: M80 NB jct 1 - 2 - HS Closure
Direction: N
Delay: Slight Delay/Off Peak Hours
Diversion:
No Diversion</t>
  </si>
  <si>
    <t>SW/2024/44199 18/03/2024</t>
  </si>
  <si>
    <t>SW/2024/44202</t>
  </si>
  <si>
    <t>SRWR: 3545177
Location: M80 NB @ Jct 2 offlsip  HS Closure
Direction: N
Delay: Slight Delay/Off Peak Hours
Diversion:
No Diversion</t>
  </si>
  <si>
    <t>SW/2024/44202 18/03/2024</t>
  </si>
  <si>
    <t xml:space="preserve">Road/Direction </t>
  </si>
  <si>
    <t>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</si>
</sst>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
    <numFmt numFmtId="165" formatCode="dd\/mm\/yyyy"/>
  </numFmts>
  <fonts count="9" x14ac:knownFonts="1">
    <font>
      <sz val="11"/>
      <name val="Calibri"/>
    </font>
    <font>
      <sz val="11"/>
      <color rgb="FF006000"/>
      <name val="Calibri"/>
    </font>
    <font>
      <sz val="11"/>
      <color rgb="FF9D5700"/>
      <name val="Calibri"/>
    </font>
    <font>
      <sz val="11"/>
      <color rgb="FF9C0006"/>
      <name val="Calibri"/>
    </font>
    <font>
      <sz val="11"/>
      <color rgb="FF833C0C"/>
      <name val="Calibri"/>
    </font>
    <font>
      <u/>
      <sz val="11"/>
      <color rgb="FF0000FF"/>
      <name val="Calibri"/>
    </font>
    <font>
      <b/>
      <sz val="12"/>
      <name val="Calibri"/>
      <family val="2"/>
    </font>
    <font>
      <sz val="12"/>
      <name val="Calibri"/>
      <family val="2"/>
    </font>
    <font>
      <b/>
      <sz val="12"/>
      <color rgb="FF9D5700"/>
      <name val="Calibr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C7CE"/>
      </patternFill>
    </fill>
    <fill>
      <patternFill patternType="solid">
        <fgColor rgb="FFF8CBAD"/>
      </patternFill>
    </fill>
    <fill>
      <patternFill patternType="solid">
        <fgColor theme="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2" borderId="0"/>
    <xf numFmtId="0" fontId="2" fillId="3" borderId="0"/>
    <xf numFmtId="0" fontId="3" fillId="4" borderId="0"/>
    <xf numFmtId="0" fontId="4" fillId="5" borderId="0"/>
    <xf numFmtId="0" fontId="5" fillId="0" borderId="0"/>
  </cellStyleXfs>
  <cellXfs count="17">
    <xf numFmtId="0" fontId="0" fillId="0" borderId="0" xfId="0"/>
    <xf numFmtId="0" fontId="6" fillId="6" borderId="1" xfId="0" applyFont="1" applyFill="1" applyBorder="1" applyAlignment="1">
      <alignment horizontal="center" vertical="top"/>
    </xf>
    <xf numFmtId="164" fontId="6" fillId="6" borderId="1" xfId="0" applyNumberFormat="1" applyFont="1" applyFill="1" applyBorder="1" applyAlignment="1">
      <alignment horizontal="center" vertical="top"/>
    </xf>
    <xf numFmtId="165" fontId="6" fillId="6" borderId="1" xfId="0" applyNumberFormat="1" applyFont="1" applyFill="1" applyBorder="1" applyAlignment="1">
      <alignment horizontal="center" vertical="top"/>
    </xf>
    <xf numFmtId="0" fontId="6" fillId="6" borderId="1" xfId="0" applyFont="1" applyFill="1" applyBorder="1" applyAlignment="1">
      <alignment horizontal="center" vertical="center"/>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165" fontId="7"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0" fontId="8" fillId="3" borderId="1" xfId="2" applyFont="1" applyBorder="1" applyAlignment="1">
      <alignment horizontal="center" vertical="center" wrapText="1"/>
    </xf>
    <xf numFmtId="0" fontId="7" fillId="0" borderId="0" xfId="0" applyFont="1" applyAlignment="1">
      <alignment horizontal="center" vertical="top" wrapText="1"/>
    </xf>
    <xf numFmtId="0" fontId="7" fillId="0" borderId="0" xfId="0" applyFont="1" applyAlignment="1">
      <alignment horizontal="center" wrapText="1"/>
    </xf>
    <xf numFmtId="164" fontId="7" fillId="0" borderId="0" xfId="0" applyNumberFormat="1" applyFont="1" applyAlignment="1">
      <alignment horizontal="center" vertical="top" wrapText="1"/>
    </xf>
    <xf numFmtId="165" fontId="7" fillId="0" borderId="0" xfId="0" applyNumberFormat="1" applyFont="1" applyAlignment="1">
      <alignment horizontal="center" vertical="top" wrapText="1"/>
    </xf>
    <xf numFmtId="0" fontId="6" fillId="0" borderId="0" xfId="0" applyFont="1" applyAlignment="1">
      <alignment horizontal="center" vertical="center" wrapText="1"/>
    </xf>
    <xf numFmtId="0" fontId="6" fillId="0" borderId="0" xfId="0" applyFont="1" applyFill="1" applyAlignment="1">
      <alignment horizontal="center" vertical="top"/>
    </xf>
    <xf numFmtId="0" fontId="6" fillId="0" borderId="0" xfId="0" applyFont="1" applyFill="1" applyAlignment="1">
      <alignment horizontal="center"/>
    </xf>
  </cellXfs>
  <cellStyles count="6">
    <cellStyle name="Bad" xfId="3" xr:uid="{00000000-0005-0000-0000-000003000000}"/>
    <cellStyle name="Good" xfId="1" xr:uid="{00000000-0005-0000-0000-000001000000}"/>
    <cellStyle name="Link" xfId="5" xr:uid="{00000000-0005-0000-0000-000005000000}"/>
    <cellStyle name="Neutral" xfId="2" xr:uid="{00000000-0005-0000-0000-000002000000}"/>
    <cellStyle name="Normal" xfId="0" builtinId="0"/>
    <cellStyle name="Orange" xfId="4" xr:uid="{00000000-0005-0000-0000-000004000000}"/>
  </cellStyles>
  <dxfs count="21">
    <dxf>
      <font>
        <strike val="0"/>
        <outline val="0"/>
        <shadow val="0"/>
        <u val="none"/>
        <vertAlign val="baseline"/>
        <sz val="12"/>
        <name val="Calibri"/>
        <scheme val="none"/>
      </font>
      <fill>
        <patternFill patternType="none">
          <fgColor indexed="64"/>
          <bgColor auto="1"/>
        </patternFill>
      </fill>
      <alignment horizontal="center" textRotation="0" indent="0" justifyLastLine="0" shrinkToFit="0" readingOrder="0"/>
    </dxf>
    <dxf>
      <font>
        <strike val="0"/>
        <outline val="0"/>
        <shadow val="0"/>
        <u val="none"/>
        <vertAlign val="baseline"/>
        <sz val="12"/>
        <name val="Calibri"/>
        <scheme val="none"/>
      </font>
      <alignment horizontal="center" textRotation="0" indent="0" justifyLastLine="0" shrinkToFit="0" readingOrder="0"/>
    </dxf>
    <dxf>
      <font>
        <strike val="0"/>
        <outline val="0"/>
        <shadow val="0"/>
        <u val="none"/>
        <vertAlign val="baseline"/>
        <sz val="12"/>
        <name val="Calibri"/>
        <scheme val="none"/>
      </font>
      <alignment horizontal="center" textRotation="0" indent="0" justifyLastLine="0" shrinkToFit="0" readingOrder="0"/>
    </dxf>
    <dxf>
      <font>
        <strike val="0"/>
        <outline val="0"/>
        <shadow val="0"/>
        <u val="none"/>
        <vertAlign val="baseline"/>
        <sz val="12"/>
        <name val="Calibri"/>
        <scheme val="none"/>
      </font>
      <alignment horizontal="center" textRotation="0" indent="0" justifyLastLine="0" shrinkToFit="0" readingOrder="0"/>
    </dxf>
    <dxf>
      <font>
        <strike val="0"/>
        <outline val="0"/>
        <shadow val="0"/>
        <u val="none"/>
        <vertAlign val="baseline"/>
        <sz val="12"/>
        <name val="Calibri"/>
        <scheme val="none"/>
      </font>
      <alignment horizontal="center" textRotation="0" indent="0" justifyLastLine="0" shrinkToFit="0" readingOrder="0"/>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numFmt numFmtId="0" formatCode="Genera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none"/>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yRoadwork" displayName="ByRoadwork" ref="A1:R287" headerRowDxfId="0" dataDxfId="1" totalsRowDxfId="2">
  <sortState xmlns:xlrd2="http://schemas.microsoft.com/office/spreadsheetml/2017/richdata2" ref="A2:R287">
    <sortCondition ref="B2:B287"/>
  </sortState>
  <tableColumns count="18">
    <tableColumn id="1" xr3:uid="{00000000-0010-0000-0000-000001000000}" name="Roadwork Identifier" dataDxfId="20"/>
    <tableColumn id="3" xr3:uid="{1609A308-34B5-4187-B493-AC851B82FB07}" name="Road" dataDxfId="19">
      <calculatedColumnFormula>LEFT($C2,(FIND(" ",$C2,1)-1))</calculatedColumnFormula>
    </tableColumn>
    <tableColumn id="2" xr3:uid="{ECA7624C-650E-4A28-A649-3F3ADA6C072E}" name="Road/Direction " dataDxfId="18">
      <calculatedColumnFormula>MID(D2,FIND("Location: ",D2)+10,FIND("Delay:",D2)-FIND("Location: ",D2)-10)</calculatedColumnFormula>
    </tableColumn>
    <tableColumn id="4" xr3:uid="{00000000-0010-0000-0000-000004000000}" name="Affected Routes" dataDxfId="17"/>
    <tableColumn id="5" xr3:uid="{00000000-0010-0000-0000-000005000000}" name="Traffic Management Types/Contractor" dataDxfId="16"/>
    <tableColumn id="6" xr3:uid="{00000000-0010-0000-0000-000006000000}" name="Works Activity Type/Contractor" dataDxfId="15"/>
    <tableColumn id="7" xr3:uid="{00000000-0010-0000-0000-000007000000}" name="Start Date" dataDxfId="14"/>
    <tableColumn id="8" xr3:uid="{00000000-0010-0000-0000-000008000000}" name="End Date" dataDxfId="13"/>
    <tableColumn id="9" xr3:uid="{00000000-0010-0000-0000-000009000000}" name="Week Start" dataDxfId="12"/>
    <tableColumn id="10" xr3:uid="{00000000-0010-0000-0000-00000A000000}" name="Monday" dataDxfId="11"/>
    <tableColumn id="11" xr3:uid="{00000000-0010-0000-0000-00000B000000}" name="Tuesday" dataDxfId="10"/>
    <tableColumn id="12" xr3:uid="{00000000-0010-0000-0000-00000C000000}" name="Wednesday" dataDxfId="9"/>
    <tableColumn id="13" xr3:uid="{00000000-0010-0000-0000-00000D000000}" name="Thursday" dataDxfId="8"/>
    <tableColumn id="14" xr3:uid="{00000000-0010-0000-0000-00000E000000}" name="Friday" dataDxfId="7"/>
    <tableColumn id="15" xr3:uid="{00000000-0010-0000-0000-00000F000000}" name="Saturday" dataDxfId="6"/>
    <tableColumn id="16" xr3:uid="{00000000-0010-0000-0000-000010000000}" name="Sunday" dataDxfId="5"/>
    <tableColumn id="23" xr3:uid="{00000000-0010-0000-0000-000017000000}" name="No. of Activities" dataDxfId="4"/>
    <tableColumn id="24" xr3:uid="{00000000-0010-0000-0000-000018000000}" name="Roadwork Identifier Lookup" dataDxfId="3"/>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87"/>
  <sheetViews>
    <sheetView tabSelected="1" workbookViewId="0">
      <pane xSplit="1" ySplit="1" topLeftCell="B2" activePane="bottomRight" state="frozen"/>
      <selection pane="topRight" activeCell="B1" sqref="B1"/>
      <selection pane="bottomLeft" activeCell="A2" sqref="A2"/>
      <selection pane="bottomRight" activeCell="E3" sqref="E3"/>
    </sheetView>
  </sheetViews>
  <sheetFormatPr defaultColWidth="9.109375" defaultRowHeight="15.6" x14ac:dyDescent="0.3"/>
  <cols>
    <col min="1" max="3" width="21.6640625" style="10" customWidth="1"/>
    <col min="4" max="4" width="75" style="10" customWidth="1"/>
    <col min="5" max="6" width="45" style="10" customWidth="1"/>
    <col min="7" max="8" width="20" style="12" customWidth="1"/>
    <col min="9" max="9" width="13.6640625" style="13" customWidth="1"/>
    <col min="10" max="11" width="11.109375" style="14" customWidth="1"/>
    <col min="12" max="12" width="14.21875" style="14" customWidth="1"/>
    <col min="13" max="13" width="11.88671875" style="14" customWidth="1"/>
    <col min="14" max="14" width="9.21875" style="14" customWidth="1"/>
    <col min="15" max="15" width="11.6640625" style="14" customWidth="1"/>
    <col min="16" max="16" width="10.21875" style="14" customWidth="1"/>
    <col min="17" max="18" width="25" style="10" hidden="1" customWidth="1"/>
    <col min="19" max="19" width="9.109375" style="11" customWidth="1"/>
    <col min="20" max="16384" width="9.109375" style="11"/>
  </cols>
  <sheetData>
    <row r="1" spans="1:18" s="16" customFormat="1" x14ac:dyDescent="0.3">
      <c r="A1" s="1" t="s">
        <v>1</v>
      </c>
      <c r="B1" s="1" t="s">
        <v>998</v>
      </c>
      <c r="C1" s="1" t="s">
        <v>997</v>
      </c>
      <c r="D1" s="1" t="s">
        <v>2</v>
      </c>
      <c r="E1" s="1" t="s">
        <v>3</v>
      </c>
      <c r="F1" s="1" t="s">
        <v>4</v>
      </c>
      <c r="G1" s="2" t="s">
        <v>5</v>
      </c>
      <c r="H1" s="2" t="s">
        <v>6</v>
      </c>
      <c r="I1" s="3" t="s">
        <v>7</v>
      </c>
      <c r="J1" s="4" t="s">
        <v>8</v>
      </c>
      <c r="K1" s="4" t="s">
        <v>9</v>
      </c>
      <c r="L1" s="4" t="s">
        <v>10</v>
      </c>
      <c r="M1" s="4" t="s">
        <v>11</v>
      </c>
      <c r="N1" s="4" t="s">
        <v>12</v>
      </c>
      <c r="O1" s="4" t="s">
        <v>13</v>
      </c>
      <c r="P1" s="4" t="s">
        <v>14</v>
      </c>
      <c r="Q1" s="15" t="s">
        <v>15</v>
      </c>
      <c r="R1" s="15" t="s">
        <v>16</v>
      </c>
    </row>
    <row r="2" spans="1:18" ht="93.6" x14ac:dyDescent="0.3">
      <c r="A2" s="5" t="s">
        <v>584</v>
      </c>
      <c r="B2" s="5" t="str">
        <f>LEFT($C2,(FIND(" ",$C2,1)-1))</f>
        <v>A701</v>
      </c>
      <c r="C2" s="5" t="str">
        <f>MID(D2,FIND("Location: ",D2)+10,FIND("Delay:",D2)-FIND("Location: ",D2)-10)</f>
        <v xml:space="preserve">A701 Bloomfield rbt SB- lane closure
Direction: S
</v>
      </c>
      <c r="D2" s="5" t="s">
        <v>585</v>
      </c>
      <c r="E2" s="5" t="s">
        <v>35</v>
      </c>
      <c r="F2" s="5" t="s">
        <v>49</v>
      </c>
      <c r="G2" s="6">
        <v>45372.791666666701</v>
      </c>
      <c r="H2" s="6">
        <v>45374.25</v>
      </c>
      <c r="I2" s="7">
        <v>45369</v>
      </c>
      <c r="J2" s="8" t="s">
        <v>50</v>
      </c>
      <c r="K2" s="8" t="s">
        <v>50</v>
      </c>
      <c r="L2" s="8" t="s">
        <v>50</v>
      </c>
      <c r="M2" s="9" t="s">
        <v>0</v>
      </c>
      <c r="N2" s="9" t="s">
        <v>0</v>
      </c>
      <c r="O2" s="9" t="s">
        <v>0</v>
      </c>
      <c r="P2" s="8" t="s">
        <v>50</v>
      </c>
      <c r="Q2" s="10">
        <v>4</v>
      </c>
      <c r="R2" s="10" t="s">
        <v>586</v>
      </c>
    </row>
    <row r="3" spans="1:18" ht="93.6" x14ac:dyDescent="0.3">
      <c r="A3" s="5" t="s">
        <v>173</v>
      </c>
      <c r="B3" s="5" t="str">
        <f>LEFT($C3,(FIND(" ",$C3,1)-1))</f>
        <v>A725</v>
      </c>
      <c r="C3" s="5" t="str">
        <f>MID(D3,FIND("Location: ",D3)+10,FIND("Delay:",D3)-FIND("Location: ",D3)-10)</f>
        <v xml:space="preserve">A725 N/B East Kilbride Expressway A724 to Whisteberry N/S Lane
Direction: E
</v>
      </c>
      <c r="D3" s="5" t="s">
        <v>174</v>
      </c>
      <c r="E3" s="5" t="s">
        <v>103</v>
      </c>
      <c r="F3" s="5" t="s">
        <v>95</v>
      </c>
      <c r="G3" s="6">
        <v>45329.833333333299</v>
      </c>
      <c r="H3" s="6">
        <v>45373.25</v>
      </c>
      <c r="I3" s="7">
        <v>45369</v>
      </c>
      <c r="J3" s="9" t="s">
        <v>0</v>
      </c>
      <c r="K3" s="9" t="s">
        <v>0</v>
      </c>
      <c r="L3" s="9" t="s">
        <v>0</v>
      </c>
      <c r="M3" s="9" t="s">
        <v>0</v>
      </c>
      <c r="N3" s="9" t="s">
        <v>0</v>
      </c>
      <c r="O3" s="8" t="s">
        <v>50</v>
      </c>
      <c r="P3" s="8" t="s">
        <v>50</v>
      </c>
      <c r="Q3" s="10">
        <v>9</v>
      </c>
      <c r="R3" s="10" t="s">
        <v>175</v>
      </c>
    </row>
    <row r="4" spans="1:18" ht="140.4" x14ac:dyDescent="0.3">
      <c r="A4" s="5" t="s">
        <v>176</v>
      </c>
      <c r="B4" s="5" t="str">
        <f>LEFT($C4,(FIND(" ",$C4,1)-1))</f>
        <v>A725</v>
      </c>
      <c r="C4" s="5" t="str">
        <f>MID(D4,FIND("Location: ",D4)+10,FIND("Delay:",D4)-FIND("Location: ",D4)-10)</f>
        <v xml:space="preserve">A725 NB Onslip from A724 Glasgow Road - Closure
Direction: E
</v>
      </c>
      <c r="D4" s="5" t="s">
        <v>177</v>
      </c>
      <c r="E4" s="5" t="s">
        <v>94</v>
      </c>
      <c r="F4" s="5" t="s">
        <v>95</v>
      </c>
      <c r="G4" s="6">
        <v>45329.833333333299</v>
      </c>
      <c r="H4" s="6">
        <v>45373.25</v>
      </c>
      <c r="I4" s="7">
        <v>45369</v>
      </c>
      <c r="J4" s="9" t="s">
        <v>0</v>
      </c>
      <c r="K4" s="9" t="s">
        <v>0</v>
      </c>
      <c r="L4" s="9" t="s">
        <v>0</v>
      </c>
      <c r="M4" s="9" t="s">
        <v>0</v>
      </c>
      <c r="N4" s="9" t="s">
        <v>0</v>
      </c>
      <c r="O4" s="8" t="s">
        <v>50</v>
      </c>
      <c r="P4" s="8" t="s">
        <v>50</v>
      </c>
      <c r="Q4" s="10">
        <v>9</v>
      </c>
      <c r="R4" s="10" t="s">
        <v>178</v>
      </c>
    </row>
    <row r="5" spans="1:18" ht="140.4" x14ac:dyDescent="0.3">
      <c r="A5" s="5" t="s">
        <v>179</v>
      </c>
      <c r="B5" s="5" t="str">
        <f>LEFT($C5,(FIND(" ",$C5,1)-1))</f>
        <v>A725</v>
      </c>
      <c r="C5" s="5" t="str">
        <f>MID(D5,FIND("Location: ",D5)+10,FIND("Delay:",D5)-FIND("Location: ",D5)-10)</f>
        <v xml:space="preserve">A725 NB Whistleberry Offslip- Closure
Direction: E
</v>
      </c>
      <c r="D5" s="5" t="s">
        <v>180</v>
      </c>
      <c r="E5" s="5" t="s">
        <v>94</v>
      </c>
      <c r="F5" s="5" t="s">
        <v>95</v>
      </c>
      <c r="G5" s="6">
        <v>45329</v>
      </c>
      <c r="H5" s="6">
        <v>45373.25</v>
      </c>
      <c r="I5" s="7">
        <v>45369</v>
      </c>
      <c r="J5" s="9" t="s">
        <v>0</v>
      </c>
      <c r="K5" s="9" t="s">
        <v>0</v>
      </c>
      <c r="L5" s="9" t="s">
        <v>0</v>
      </c>
      <c r="M5" s="9" t="s">
        <v>0</v>
      </c>
      <c r="N5" s="9" t="s">
        <v>0</v>
      </c>
      <c r="O5" s="8" t="s">
        <v>50</v>
      </c>
      <c r="P5" s="8" t="s">
        <v>50</v>
      </c>
      <c r="Q5" s="10">
        <v>9</v>
      </c>
      <c r="R5" s="10" t="s">
        <v>181</v>
      </c>
    </row>
    <row r="6" spans="1:18" ht="93.6" x14ac:dyDescent="0.3">
      <c r="A6" s="5" t="s">
        <v>370</v>
      </c>
      <c r="B6" s="5" t="str">
        <f>LEFT($C6,(FIND(" ",$C6,1)-1))</f>
        <v>A725</v>
      </c>
      <c r="C6" s="5" t="str">
        <f>MID(D6,FIND("Location: ",D6)+10,FIND("Delay:",D6)-FIND("Location: ",D6)-10)</f>
        <v xml:space="preserve">A725 EB Righead Rbt @ Underpass  - No Obstruction on CW/FP
Direction: E
</v>
      </c>
      <c r="D6" s="5" t="s">
        <v>371</v>
      </c>
      <c r="E6" s="5" t="s">
        <v>372</v>
      </c>
      <c r="F6" s="5" t="s">
        <v>373</v>
      </c>
      <c r="G6" s="6">
        <v>45341.541666666701</v>
      </c>
      <c r="H6" s="6">
        <v>45369.75</v>
      </c>
      <c r="I6" s="7">
        <v>45369</v>
      </c>
      <c r="J6" s="9" t="s">
        <v>0</v>
      </c>
      <c r="K6" s="8" t="s">
        <v>50</v>
      </c>
      <c r="L6" s="8" t="s">
        <v>50</v>
      </c>
      <c r="M6" s="8" t="s">
        <v>50</v>
      </c>
      <c r="N6" s="8" t="s">
        <v>50</v>
      </c>
      <c r="O6" s="8" t="s">
        <v>50</v>
      </c>
      <c r="P6" s="8" t="s">
        <v>50</v>
      </c>
      <c r="Q6" s="10">
        <v>1</v>
      </c>
      <c r="R6" s="10" t="s">
        <v>374</v>
      </c>
    </row>
    <row r="7" spans="1:18" ht="109.2" x14ac:dyDescent="0.3">
      <c r="A7" s="5" t="s">
        <v>421</v>
      </c>
      <c r="B7" s="5" t="str">
        <f>LEFT($C7,(FIND(" ",$C7,1)-1))</f>
        <v>A725</v>
      </c>
      <c r="C7" s="5" t="str">
        <f>MID(D7,FIND("Location: ",D7)+10,FIND("Delay:",D7)-FIND("Location: ",D7)-10)</f>
        <v xml:space="preserve">A725 EB Offslip to B7012 - Slip Closure 
Direction: E
</v>
      </c>
      <c r="D7" s="5" t="s">
        <v>422</v>
      </c>
      <c r="E7" s="5" t="s">
        <v>19</v>
      </c>
      <c r="F7" s="5" t="s">
        <v>108</v>
      </c>
      <c r="G7" s="6">
        <v>45369.166666666701</v>
      </c>
      <c r="H7" s="6">
        <v>45373.875</v>
      </c>
      <c r="I7" s="7">
        <v>45369</v>
      </c>
      <c r="J7" s="9" t="s">
        <v>0</v>
      </c>
      <c r="K7" s="9" t="s">
        <v>0</v>
      </c>
      <c r="L7" s="9" t="s">
        <v>0</v>
      </c>
      <c r="M7" s="9" t="s">
        <v>0</v>
      </c>
      <c r="N7" s="9" t="s">
        <v>0</v>
      </c>
      <c r="O7" s="8" t="s">
        <v>50</v>
      </c>
      <c r="P7" s="8" t="s">
        <v>50</v>
      </c>
      <c r="Q7" s="10">
        <v>5</v>
      </c>
      <c r="R7" s="10" t="s">
        <v>423</v>
      </c>
    </row>
    <row r="8" spans="1:18" ht="93.6" x14ac:dyDescent="0.3">
      <c r="A8" s="5" t="s">
        <v>748</v>
      </c>
      <c r="B8" s="5" t="str">
        <f>LEFT($C8,(FIND(" ",$C8,1)-1))</f>
        <v>A725</v>
      </c>
      <c r="C8" s="5" t="str">
        <f>MID(D8,FIND("Location: ",D8)+10,FIND("Delay:",D8)-FIND("Location: ",D8)-10)</f>
        <v xml:space="preserve">A725 Whirlies Bypass WB H/S Closure
Direction: W
</v>
      </c>
      <c r="D8" s="5" t="s">
        <v>749</v>
      </c>
      <c r="E8" s="5" t="s">
        <v>205</v>
      </c>
      <c r="F8" s="5" t="s">
        <v>275</v>
      </c>
      <c r="G8" s="6">
        <v>45372.395833333299</v>
      </c>
      <c r="H8" s="6">
        <v>45377.625</v>
      </c>
      <c r="I8" s="7">
        <v>45369</v>
      </c>
      <c r="J8" s="8" t="s">
        <v>50</v>
      </c>
      <c r="K8" s="8" t="s">
        <v>50</v>
      </c>
      <c r="L8" s="8" t="s">
        <v>50</v>
      </c>
      <c r="M8" s="9" t="s">
        <v>0</v>
      </c>
      <c r="N8" s="9" t="s">
        <v>0</v>
      </c>
      <c r="O8" s="8" t="s">
        <v>50</v>
      </c>
      <c r="P8" s="8" t="s">
        <v>50</v>
      </c>
      <c r="Q8" s="10">
        <v>2</v>
      </c>
      <c r="R8" s="10" t="s">
        <v>750</v>
      </c>
    </row>
    <row r="9" spans="1:18" ht="93.6" x14ac:dyDescent="0.3">
      <c r="A9" s="5" t="s">
        <v>751</v>
      </c>
      <c r="B9" s="5" t="str">
        <f>LEFT($C9,(FIND(" ",$C9,1)-1))</f>
        <v>A725</v>
      </c>
      <c r="C9" s="5" t="str">
        <f>MID(D9,FIND("Location: ",D9)+10,FIND("Delay:",D9)-FIND("Location: ",D9)-10)</f>
        <v xml:space="preserve">A725 Whirlies Bypass OB EB - H/S Closure
Direction: E
</v>
      </c>
      <c r="D9" s="5" t="s">
        <v>752</v>
      </c>
      <c r="E9" s="5" t="s">
        <v>205</v>
      </c>
      <c r="F9" s="5" t="s">
        <v>275</v>
      </c>
      <c r="G9" s="6">
        <v>45372.395833333299</v>
      </c>
      <c r="H9" s="6">
        <v>45377.625</v>
      </c>
      <c r="I9" s="7">
        <v>45369</v>
      </c>
      <c r="J9" s="8" t="s">
        <v>50</v>
      </c>
      <c r="K9" s="8" t="s">
        <v>50</v>
      </c>
      <c r="L9" s="8" t="s">
        <v>50</v>
      </c>
      <c r="M9" s="9" t="s">
        <v>0</v>
      </c>
      <c r="N9" s="9" t="s">
        <v>0</v>
      </c>
      <c r="O9" s="8" t="s">
        <v>50</v>
      </c>
      <c r="P9" s="8" t="s">
        <v>50</v>
      </c>
      <c r="Q9" s="10">
        <v>2</v>
      </c>
      <c r="R9" s="10" t="s">
        <v>753</v>
      </c>
    </row>
    <row r="10" spans="1:18" ht="109.2" x14ac:dyDescent="0.3">
      <c r="A10" s="5" t="s">
        <v>254</v>
      </c>
      <c r="B10" s="5" t="str">
        <f>LEFT($C10,(FIND(" ",$C10,1)-1))</f>
        <v>A726</v>
      </c>
      <c r="C10" s="5" t="str">
        <f>MID(D10,FIND("Location: ",D10)+10,FIND("Delay:",D10)-FIND("Location: ",D10)-10)</f>
        <v xml:space="preserve">A726 E/B Righead Rbt to Birniehill rbt - Progressive N/S lane closure
Direction: E
</v>
      </c>
      <c r="D10" s="5" t="s">
        <v>255</v>
      </c>
      <c r="E10" s="5" t="s">
        <v>35</v>
      </c>
      <c r="F10" s="5" t="s">
        <v>256</v>
      </c>
      <c r="G10" s="6">
        <v>45348.395833333299</v>
      </c>
      <c r="H10" s="6">
        <v>45380.625</v>
      </c>
      <c r="I10" s="7">
        <v>45369</v>
      </c>
      <c r="J10" s="9" t="s">
        <v>0</v>
      </c>
      <c r="K10" s="9" t="s">
        <v>0</v>
      </c>
      <c r="L10" s="9" t="s">
        <v>0</v>
      </c>
      <c r="M10" s="9" t="s">
        <v>0</v>
      </c>
      <c r="N10" s="9" t="s">
        <v>0</v>
      </c>
      <c r="O10" s="8" t="s">
        <v>50</v>
      </c>
      <c r="P10" s="8" t="s">
        <v>50</v>
      </c>
      <c r="Q10" s="10">
        <v>5</v>
      </c>
      <c r="R10" s="10" t="s">
        <v>257</v>
      </c>
    </row>
    <row r="11" spans="1:18" ht="93.6" x14ac:dyDescent="0.3">
      <c r="A11" s="5" t="s">
        <v>258</v>
      </c>
      <c r="B11" s="5" t="str">
        <f>LEFT($C11,(FIND(" ",$C11,1)-1))</f>
        <v>A726</v>
      </c>
      <c r="C11" s="5" t="str">
        <f>MID(D11,FIND("Location: ",D11)+10,FIND("Delay:",D11)-FIND("Location: ",D11)-10)</f>
        <v xml:space="preserve">A726 E/B Righead Rbt to Birniehill rbt - verge works
Direction: E
</v>
      </c>
      <c r="D11" s="5" t="s">
        <v>259</v>
      </c>
      <c r="E11" s="5" t="s">
        <v>260</v>
      </c>
      <c r="F11" s="5" t="s">
        <v>256</v>
      </c>
      <c r="G11" s="6">
        <v>45348</v>
      </c>
      <c r="H11" s="6">
        <v>45373.645833333299</v>
      </c>
      <c r="I11" s="7">
        <v>45369</v>
      </c>
      <c r="J11" s="9" t="s">
        <v>0</v>
      </c>
      <c r="K11" s="9" t="s">
        <v>0</v>
      </c>
      <c r="L11" s="9" t="s">
        <v>0</v>
      </c>
      <c r="M11" s="9" t="s">
        <v>0</v>
      </c>
      <c r="N11" s="9" t="s">
        <v>0</v>
      </c>
      <c r="O11" s="8" t="s">
        <v>50</v>
      </c>
      <c r="P11" s="8" t="s">
        <v>50</v>
      </c>
      <c r="Q11" s="10">
        <v>5</v>
      </c>
      <c r="R11" s="10" t="s">
        <v>261</v>
      </c>
    </row>
    <row r="12" spans="1:18" ht="93.6" x14ac:dyDescent="0.3">
      <c r="A12" s="5" t="s">
        <v>46</v>
      </c>
      <c r="B12" s="5" t="str">
        <f>LEFT($C12,(FIND(" ",$C12,1)-1))</f>
        <v>A737</v>
      </c>
      <c r="C12" s="5" t="str">
        <f>MID(D12,FIND("Location: ",D12)+10,FIND("Delay:",D12)-FIND("Location: ",D12)-10)</f>
        <v xml:space="preserve">A737 WB Clerksbridge Rbt to Kilwinning  - Stop &amp; Go 
Direction: W
</v>
      </c>
      <c r="D12" s="5" t="s">
        <v>47</v>
      </c>
      <c r="E12" s="5" t="s">
        <v>48</v>
      </c>
      <c r="F12" s="5" t="s">
        <v>49</v>
      </c>
      <c r="G12" s="6">
        <v>44967.395833333299</v>
      </c>
      <c r="H12" s="6">
        <v>45394.645833333299</v>
      </c>
      <c r="I12" s="7">
        <v>45369</v>
      </c>
      <c r="J12" s="9" t="s">
        <v>0</v>
      </c>
      <c r="K12" s="9" t="s">
        <v>0</v>
      </c>
      <c r="L12" s="9" t="s">
        <v>0</v>
      </c>
      <c r="M12" s="9" t="s">
        <v>0</v>
      </c>
      <c r="N12" s="9" t="s">
        <v>0</v>
      </c>
      <c r="O12" s="8" t="s">
        <v>50</v>
      </c>
      <c r="P12" s="8" t="s">
        <v>50</v>
      </c>
      <c r="Q12" s="10">
        <v>5</v>
      </c>
      <c r="R12" s="10" t="s">
        <v>51</v>
      </c>
    </row>
    <row r="13" spans="1:18" ht="93.6" x14ac:dyDescent="0.3">
      <c r="A13" s="5" t="s">
        <v>52</v>
      </c>
      <c r="B13" s="5" t="str">
        <f>LEFT($C13,(FIND(" ",$C13,1)-1))</f>
        <v>A737</v>
      </c>
      <c r="C13" s="5" t="str">
        <f>MID(D13,FIND("Location: ",D13)+10,FIND("Delay:",D13)-FIND("Location: ",D13)-10)</f>
        <v xml:space="preserve">A737 EB Kilwinning to Clerksbridge Rbt Stop &amp; Go 
Direction: E
</v>
      </c>
      <c r="D13" s="5" t="s">
        <v>53</v>
      </c>
      <c r="E13" s="5" t="s">
        <v>48</v>
      </c>
      <c r="F13" s="5" t="s">
        <v>49</v>
      </c>
      <c r="G13" s="6">
        <v>44967.395833333299</v>
      </c>
      <c r="H13" s="6">
        <v>45394.645833333299</v>
      </c>
      <c r="I13" s="7">
        <v>45369</v>
      </c>
      <c r="J13" s="9" t="s">
        <v>0</v>
      </c>
      <c r="K13" s="9" t="s">
        <v>0</v>
      </c>
      <c r="L13" s="9" t="s">
        <v>0</v>
      </c>
      <c r="M13" s="9" t="s">
        <v>0</v>
      </c>
      <c r="N13" s="9" t="s">
        <v>0</v>
      </c>
      <c r="O13" s="8" t="s">
        <v>50</v>
      </c>
      <c r="P13" s="8" t="s">
        <v>50</v>
      </c>
      <c r="Q13" s="10">
        <v>5</v>
      </c>
      <c r="R13" s="10" t="s">
        <v>54</v>
      </c>
    </row>
    <row r="14" spans="1:18" ht="93.6" x14ac:dyDescent="0.3">
      <c r="A14" s="5" t="s">
        <v>452</v>
      </c>
      <c r="B14" s="5" t="str">
        <f>LEFT($C14,(FIND(" ",$C14,1)-1))</f>
        <v>A737</v>
      </c>
      <c r="C14" s="5" t="str">
        <f>MID(D14,FIND("Location: ",D14)+10,FIND("Delay:",D14)-FIND("Location: ",D14)-10)</f>
        <v xml:space="preserve">A737 Linclive IC  Linwood NB - Lane Closure
Direction: N
</v>
      </c>
      <c r="D14" s="5" t="s">
        <v>453</v>
      </c>
      <c r="E14" s="5" t="s">
        <v>35</v>
      </c>
      <c r="F14" s="5" t="s">
        <v>49</v>
      </c>
      <c r="G14" s="6">
        <v>45371.833333333299</v>
      </c>
      <c r="H14" s="6">
        <v>45372.25</v>
      </c>
      <c r="I14" s="7">
        <v>45369</v>
      </c>
      <c r="J14" s="8" t="s">
        <v>50</v>
      </c>
      <c r="K14" s="8" t="s">
        <v>50</v>
      </c>
      <c r="L14" s="9" t="s">
        <v>0</v>
      </c>
      <c r="M14" s="9" t="s">
        <v>0</v>
      </c>
      <c r="N14" s="8" t="s">
        <v>50</v>
      </c>
      <c r="O14" s="8" t="s">
        <v>50</v>
      </c>
      <c r="P14" s="8" t="s">
        <v>50</v>
      </c>
      <c r="Q14" s="10">
        <v>2</v>
      </c>
      <c r="R14" s="10" t="s">
        <v>454</v>
      </c>
    </row>
    <row r="15" spans="1:18" ht="140.4" x14ac:dyDescent="0.3">
      <c r="A15" s="5" t="s">
        <v>485</v>
      </c>
      <c r="B15" s="5" t="str">
        <f>LEFT($C15,(FIND(" ",$C15,1)-1))</f>
        <v>A737</v>
      </c>
      <c r="C15" s="5" t="str">
        <f>MID(D15,FIND("Location: ",D15)+10,FIND("Delay:",D15)-FIND("Location: ",D15)-10)</f>
        <v xml:space="preserve">A737 SB Linwood to Johnstone Closure
Direction: S
</v>
      </c>
      <c r="D15" s="5" t="s">
        <v>486</v>
      </c>
      <c r="E15" s="5" t="s">
        <v>19</v>
      </c>
      <c r="F15" s="5" t="s">
        <v>487</v>
      </c>
      <c r="G15" s="6">
        <v>45375.833333333299</v>
      </c>
      <c r="H15" s="6">
        <v>45378.25</v>
      </c>
      <c r="I15" s="7">
        <v>45369</v>
      </c>
      <c r="J15" s="8" t="s">
        <v>50</v>
      </c>
      <c r="K15" s="8" t="s">
        <v>50</v>
      </c>
      <c r="L15" s="8" t="s">
        <v>50</v>
      </c>
      <c r="M15" s="8" t="s">
        <v>50</v>
      </c>
      <c r="N15" s="8" t="s">
        <v>50</v>
      </c>
      <c r="O15" s="8" t="s">
        <v>50</v>
      </c>
      <c r="P15" s="9" t="s">
        <v>0</v>
      </c>
      <c r="Q15" s="10">
        <v>1</v>
      </c>
      <c r="R15" s="10" t="s">
        <v>488</v>
      </c>
    </row>
    <row r="16" spans="1:18" ht="140.4" x14ac:dyDescent="0.3">
      <c r="A16" s="5" t="s">
        <v>489</v>
      </c>
      <c r="B16" s="5" t="str">
        <f>LEFT($C16,(FIND(" ",$C16,1)-1))</f>
        <v>A737</v>
      </c>
      <c r="C16" s="5" t="str">
        <f>MID(D16,FIND("Location: ",D16)+10,FIND("Delay:",D16)-FIND("Location: ",D16)-10)</f>
        <v xml:space="preserve">A737 SB Linwood Onslip Closure
Direction: S
</v>
      </c>
      <c r="D16" s="5" t="s">
        <v>490</v>
      </c>
      <c r="E16" s="5" t="s">
        <v>19</v>
      </c>
      <c r="F16" s="5" t="s">
        <v>487</v>
      </c>
      <c r="G16" s="6">
        <v>45375.833333333299</v>
      </c>
      <c r="H16" s="6">
        <v>45378.25</v>
      </c>
      <c r="I16" s="7">
        <v>45369</v>
      </c>
      <c r="J16" s="8" t="s">
        <v>50</v>
      </c>
      <c r="K16" s="8" t="s">
        <v>50</v>
      </c>
      <c r="L16" s="8" t="s">
        <v>50</v>
      </c>
      <c r="M16" s="8" t="s">
        <v>50</v>
      </c>
      <c r="N16" s="8" t="s">
        <v>50</v>
      </c>
      <c r="O16" s="8" t="s">
        <v>50</v>
      </c>
      <c r="P16" s="9" t="s">
        <v>0</v>
      </c>
      <c r="Q16" s="10">
        <v>1</v>
      </c>
      <c r="R16" s="10" t="s">
        <v>491</v>
      </c>
    </row>
    <row r="17" spans="1:18" ht="93.6" x14ac:dyDescent="0.3">
      <c r="A17" s="5" t="s">
        <v>492</v>
      </c>
      <c r="B17" s="5" t="str">
        <f>LEFT($C17,(FIND(" ",$C17,1)-1))</f>
        <v>A737</v>
      </c>
      <c r="C17" s="5" t="str">
        <f>MID(D17,FIND("Location: ",D17)+10,FIND("Delay:",D17)-FIND("Location: ",D17)-10)</f>
        <v xml:space="preserve">A737 SB  Johnstone Offslip Closure
Direction: S
</v>
      </c>
      <c r="D17" s="5" t="s">
        <v>493</v>
      </c>
      <c r="E17" s="5" t="s">
        <v>19</v>
      </c>
      <c r="F17" s="5" t="s">
        <v>487</v>
      </c>
      <c r="G17" s="6">
        <v>45375.833333333299</v>
      </c>
      <c r="H17" s="6">
        <v>45378.25</v>
      </c>
      <c r="I17" s="7">
        <v>45369</v>
      </c>
      <c r="J17" s="8" t="s">
        <v>50</v>
      </c>
      <c r="K17" s="8" t="s">
        <v>50</v>
      </c>
      <c r="L17" s="8" t="s">
        <v>50</v>
      </c>
      <c r="M17" s="8" t="s">
        <v>50</v>
      </c>
      <c r="N17" s="8" t="s">
        <v>50</v>
      </c>
      <c r="O17" s="8" t="s">
        <v>50</v>
      </c>
      <c r="P17" s="9" t="s">
        <v>0</v>
      </c>
      <c r="Q17" s="10">
        <v>1</v>
      </c>
      <c r="R17" s="10" t="s">
        <v>494</v>
      </c>
    </row>
    <row r="18" spans="1:18" ht="93.6" x14ac:dyDescent="0.3">
      <c r="A18" s="5" t="s">
        <v>684</v>
      </c>
      <c r="B18" s="5" t="str">
        <f>LEFT($C18,(FIND(" ",$C18,1)-1))</f>
        <v>A737</v>
      </c>
      <c r="C18" s="5" t="str">
        <f>MID(D18,FIND("Location: ",D18)+10,FIND("Delay:",D18)-FIND("Location: ",D18)-10)</f>
        <v xml:space="preserve">A737 NB Barrochan IC - Lane 1 Closure 
Direction: N
</v>
      </c>
      <c r="D18" s="5" t="s">
        <v>685</v>
      </c>
      <c r="E18" s="5" t="s">
        <v>146</v>
      </c>
      <c r="F18" s="5" t="s">
        <v>686</v>
      </c>
      <c r="G18" s="6">
        <v>45368.833333333299</v>
      </c>
      <c r="H18" s="6">
        <v>45369.25</v>
      </c>
      <c r="I18" s="7">
        <v>45369</v>
      </c>
      <c r="J18" s="9" t="s">
        <v>0</v>
      </c>
      <c r="K18" s="8" t="s">
        <v>50</v>
      </c>
      <c r="L18" s="8" t="s">
        <v>50</v>
      </c>
      <c r="M18" s="8" t="s">
        <v>50</v>
      </c>
      <c r="N18" s="8" t="s">
        <v>50</v>
      </c>
      <c r="O18" s="8" t="s">
        <v>50</v>
      </c>
      <c r="P18" s="8" t="s">
        <v>50</v>
      </c>
      <c r="Q18" s="10">
        <v>1</v>
      </c>
      <c r="R18" s="10" t="s">
        <v>687</v>
      </c>
    </row>
    <row r="19" spans="1:18" ht="93.6" x14ac:dyDescent="0.3">
      <c r="A19" s="5" t="s">
        <v>770</v>
      </c>
      <c r="B19" s="5" t="str">
        <f>LEFT($C19,(FIND(" ",$C19,1)-1))</f>
        <v>A737</v>
      </c>
      <c r="C19" s="5" t="str">
        <f>MID(D19,FIND("Location: ",D19)+10,FIND("Delay:",D19)-FIND("Location: ",D19)-10)</f>
        <v xml:space="preserve">A737 Roadhead - Clerksbridge Toll - SB Progressive TTL's
Direction: S
</v>
      </c>
      <c r="D19" s="5" t="s">
        <v>771</v>
      </c>
      <c r="E19" s="5" t="s">
        <v>122</v>
      </c>
      <c r="F19" s="5" t="s">
        <v>547</v>
      </c>
      <c r="G19" s="6">
        <v>45375.833333333299</v>
      </c>
      <c r="H19" s="6">
        <v>45376.25</v>
      </c>
      <c r="I19" s="7">
        <v>45369</v>
      </c>
      <c r="J19" s="8" t="s">
        <v>50</v>
      </c>
      <c r="K19" s="8" t="s">
        <v>50</v>
      </c>
      <c r="L19" s="8" t="s">
        <v>50</v>
      </c>
      <c r="M19" s="8" t="s">
        <v>50</v>
      </c>
      <c r="N19" s="8" t="s">
        <v>50</v>
      </c>
      <c r="O19" s="8" t="s">
        <v>50</v>
      </c>
      <c r="P19" s="9" t="s">
        <v>0</v>
      </c>
      <c r="Q19" s="10">
        <v>1</v>
      </c>
      <c r="R19" s="10" t="s">
        <v>772</v>
      </c>
    </row>
    <row r="20" spans="1:18" ht="93.6" x14ac:dyDescent="0.3">
      <c r="A20" s="5" t="s">
        <v>773</v>
      </c>
      <c r="B20" s="5" t="str">
        <f>LEFT($C20,(FIND(" ",$C20,1)-1))</f>
        <v>A737</v>
      </c>
      <c r="C20" s="5" t="str">
        <f>MID(D20,FIND("Location: ",D20)+10,FIND("Delay:",D20)-FIND("Location: ",D20)-10)</f>
        <v xml:space="preserve">A737 Clerksbridge Toll - Roadhead NB Progressive TTL's
Direction: N
</v>
      </c>
      <c r="D20" s="5" t="s">
        <v>774</v>
      </c>
      <c r="E20" s="5" t="s">
        <v>122</v>
      </c>
      <c r="F20" s="5" t="s">
        <v>547</v>
      </c>
      <c r="G20" s="6">
        <v>45375.833333333299</v>
      </c>
      <c r="H20" s="6">
        <v>45376.25</v>
      </c>
      <c r="I20" s="7">
        <v>45369</v>
      </c>
      <c r="J20" s="8" t="s">
        <v>50</v>
      </c>
      <c r="K20" s="8" t="s">
        <v>50</v>
      </c>
      <c r="L20" s="8" t="s">
        <v>50</v>
      </c>
      <c r="M20" s="8" t="s">
        <v>50</v>
      </c>
      <c r="N20" s="8" t="s">
        <v>50</v>
      </c>
      <c r="O20" s="8" t="s">
        <v>50</v>
      </c>
      <c r="P20" s="9" t="s">
        <v>0</v>
      </c>
      <c r="Q20" s="10">
        <v>1</v>
      </c>
      <c r="R20" s="10" t="s">
        <v>775</v>
      </c>
    </row>
    <row r="21" spans="1:18" ht="93.6" x14ac:dyDescent="0.3">
      <c r="A21" s="5" t="s">
        <v>788</v>
      </c>
      <c r="B21" s="5" t="str">
        <f>LEFT($C21,(FIND(" ",$C21,1)-1))</f>
        <v>A737</v>
      </c>
      <c r="C21" s="5" t="str">
        <f>MID(D21,FIND("Location: ",D21)+10,FIND("Delay:",D21)-FIND("Location: ",D21)-10)</f>
        <v xml:space="preserve">A737 The Den WB - TTLS
Direction: W
</v>
      </c>
      <c r="D21" s="5" t="s">
        <v>789</v>
      </c>
      <c r="E21" s="5" t="s">
        <v>122</v>
      </c>
      <c r="F21" s="5" t="s">
        <v>49</v>
      </c>
      <c r="G21" s="6">
        <v>45369.395833333299</v>
      </c>
      <c r="H21" s="6">
        <v>45369.645833333299</v>
      </c>
      <c r="I21" s="7">
        <v>45369</v>
      </c>
      <c r="J21" s="9" t="s">
        <v>0</v>
      </c>
      <c r="K21" s="8" t="s">
        <v>50</v>
      </c>
      <c r="L21" s="8" t="s">
        <v>50</v>
      </c>
      <c r="M21" s="8" t="s">
        <v>50</v>
      </c>
      <c r="N21" s="8" t="s">
        <v>50</v>
      </c>
      <c r="O21" s="8" t="s">
        <v>50</v>
      </c>
      <c r="P21" s="8" t="s">
        <v>50</v>
      </c>
      <c r="Q21" s="10">
        <v>1</v>
      </c>
      <c r="R21" s="10" t="s">
        <v>790</v>
      </c>
    </row>
    <row r="22" spans="1:18" ht="93.6" x14ac:dyDescent="0.3">
      <c r="A22" s="5" t="s">
        <v>791</v>
      </c>
      <c r="B22" s="5" t="str">
        <f>LEFT($C22,(FIND(" ",$C22,1)-1))</f>
        <v>A737</v>
      </c>
      <c r="C22" s="5" t="str">
        <f>MID(D22,FIND("Location: ",D22)+10,FIND("Delay:",D22)-FIND("Location: ",D22)-10)</f>
        <v xml:space="preserve">A737 The Den EB - TTLS
Direction: E
</v>
      </c>
      <c r="D22" s="5" t="s">
        <v>792</v>
      </c>
      <c r="E22" s="5" t="s">
        <v>122</v>
      </c>
      <c r="F22" s="5" t="s">
        <v>49</v>
      </c>
      <c r="G22" s="6">
        <v>45369.395833333299</v>
      </c>
      <c r="H22" s="6">
        <v>45369.645833333299</v>
      </c>
      <c r="I22" s="7">
        <v>45369</v>
      </c>
      <c r="J22" s="9" t="s">
        <v>0</v>
      </c>
      <c r="K22" s="8" t="s">
        <v>50</v>
      </c>
      <c r="L22" s="8" t="s">
        <v>50</v>
      </c>
      <c r="M22" s="8" t="s">
        <v>50</v>
      </c>
      <c r="N22" s="8" t="s">
        <v>50</v>
      </c>
      <c r="O22" s="8" t="s">
        <v>50</v>
      </c>
      <c r="P22" s="8" t="s">
        <v>50</v>
      </c>
      <c r="Q22" s="10">
        <v>1</v>
      </c>
      <c r="R22" s="10" t="s">
        <v>793</v>
      </c>
    </row>
    <row r="23" spans="1:18" ht="93.6" x14ac:dyDescent="0.3">
      <c r="A23" s="5" t="s">
        <v>836</v>
      </c>
      <c r="B23" s="5" t="str">
        <f>LEFT($C23,(FIND(" ",$C23,1)-1))</f>
        <v>A737</v>
      </c>
      <c r="C23" s="5" t="str">
        <f>MID(D23,FIND("Location: ",D23)+10,FIND("Delay:",D23)-FIND("Location: ",D23)-10)</f>
        <v xml:space="preserve">A737 Manrahead Rbt Dalry EB - TTLS 
Direction: E
</v>
      </c>
      <c r="D23" s="5" t="s">
        <v>837</v>
      </c>
      <c r="E23" s="5" t="s">
        <v>122</v>
      </c>
      <c r="F23" s="5" t="s">
        <v>49</v>
      </c>
      <c r="G23" s="6">
        <v>45372.395833333299</v>
      </c>
      <c r="H23" s="6">
        <v>45372.645833333299</v>
      </c>
      <c r="I23" s="7">
        <v>45369</v>
      </c>
      <c r="J23" s="8" t="s">
        <v>50</v>
      </c>
      <c r="K23" s="8" t="s">
        <v>50</v>
      </c>
      <c r="L23" s="8" t="s">
        <v>50</v>
      </c>
      <c r="M23" s="9" t="s">
        <v>0</v>
      </c>
      <c r="N23" s="8" t="s">
        <v>50</v>
      </c>
      <c r="O23" s="8" t="s">
        <v>50</v>
      </c>
      <c r="P23" s="8" t="s">
        <v>50</v>
      </c>
      <c r="Q23" s="10">
        <v>1</v>
      </c>
      <c r="R23" s="10" t="s">
        <v>838</v>
      </c>
    </row>
    <row r="24" spans="1:18" ht="93.6" x14ac:dyDescent="0.3">
      <c r="A24" s="5" t="s">
        <v>839</v>
      </c>
      <c r="B24" s="5" t="str">
        <f>LEFT($C24,(FIND(" ",$C24,1)-1))</f>
        <v>A737</v>
      </c>
      <c r="C24" s="5" t="str">
        <f>MID(D24,FIND("Location: ",D24)+10,FIND("Delay:",D24)-FIND("Location: ",D24)-10)</f>
        <v xml:space="preserve">A737  Manrahead Rbt Dalry  WB - TTLS 
Direction: W
</v>
      </c>
      <c r="D24" s="5" t="s">
        <v>840</v>
      </c>
      <c r="E24" s="5" t="s">
        <v>122</v>
      </c>
      <c r="F24" s="5" t="s">
        <v>49</v>
      </c>
      <c r="G24" s="6">
        <v>45372.395833333299</v>
      </c>
      <c r="H24" s="6">
        <v>45372.645833333299</v>
      </c>
      <c r="I24" s="7">
        <v>45369</v>
      </c>
      <c r="J24" s="8" t="s">
        <v>50</v>
      </c>
      <c r="K24" s="8" t="s">
        <v>50</v>
      </c>
      <c r="L24" s="8" t="s">
        <v>50</v>
      </c>
      <c r="M24" s="9" t="s">
        <v>0</v>
      </c>
      <c r="N24" s="8" t="s">
        <v>50</v>
      </c>
      <c r="O24" s="8" t="s">
        <v>50</v>
      </c>
      <c r="P24" s="8" t="s">
        <v>50</v>
      </c>
      <c r="Q24" s="10">
        <v>1</v>
      </c>
      <c r="R24" s="10" t="s">
        <v>841</v>
      </c>
    </row>
    <row r="25" spans="1:18" ht="93.6" x14ac:dyDescent="0.3">
      <c r="A25" s="5" t="s">
        <v>86</v>
      </c>
      <c r="B25" s="5" t="str">
        <f>LEFT($C25,(FIND(" ",$C25,1)-1))</f>
        <v>A738</v>
      </c>
      <c r="C25" s="5" t="str">
        <f>MID(D25,FIND("Location: ",D25)+10,FIND("Delay:",D25)-FIND("Location: ",D25)-10)</f>
        <v xml:space="preserve">A738 WB from Kilwinning to Pennyburn Rbt - Stop and Go 
Direction: W
</v>
      </c>
      <c r="D25" s="5" t="s">
        <v>87</v>
      </c>
      <c r="E25" s="5" t="s">
        <v>48</v>
      </c>
      <c r="F25" s="5" t="s">
        <v>57</v>
      </c>
      <c r="G25" s="6">
        <v>45264.395833333299</v>
      </c>
      <c r="H25" s="6">
        <v>45394.645833333299</v>
      </c>
      <c r="I25" s="7">
        <v>45369</v>
      </c>
      <c r="J25" s="9" t="s">
        <v>0</v>
      </c>
      <c r="K25" s="9" t="s">
        <v>0</v>
      </c>
      <c r="L25" s="9" t="s">
        <v>0</v>
      </c>
      <c r="M25" s="9" t="s">
        <v>0</v>
      </c>
      <c r="N25" s="9" t="s">
        <v>0</v>
      </c>
      <c r="O25" s="8" t="s">
        <v>50</v>
      </c>
      <c r="P25" s="8" t="s">
        <v>50</v>
      </c>
      <c r="Q25" s="10">
        <v>5</v>
      </c>
      <c r="R25" s="10" t="s">
        <v>88</v>
      </c>
    </row>
    <row r="26" spans="1:18" ht="93.6" x14ac:dyDescent="0.3">
      <c r="A26" s="5" t="s">
        <v>89</v>
      </c>
      <c r="B26" s="5" t="str">
        <f>LEFT($C26,(FIND(" ",$C26,1)-1))</f>
        <v>A738</v>
      </c>
      <c r="C26" s="5" t="str">
        <f>MID(D26,FIND("Location: ",D26)+10,FIND("Delay:",D26)-FIND("Location: ",D26)-10)</f>
        <v xml:space="preserve">A738 EB from Pennyburn Rbt to Kilwinning - Stop and Go 
Direction: E
</v>
      </c>
      <c r="D26" s="5" t="s">
        <v>90</v>
      </c>
      <c r="E26" s="5" t="s">
        <v>48</v>
      </c>
      <c r="F26" s="5" t="s">
        <v>57</v>
      </c>
      <c r="G26" s="6">
        <v>45264.395833333299</v>
      </c>
      <c r="H26" s="6">
        <v>45394.645833333299</v>
      </c>
      <c r="I26" s="7">
        <v>45369</v>
      </c>
      <c r="J26" s="9" t="s">
        <v>0</v>
      </c>
      <c r="K26" s="9" t="s">
        <v>0</v>
      </c>
      <c r="L26" s="9" t="s">
        <v>0</v>
      </c>
      <c r="M26" s="9" t="s">
        <v>0</v>
      </c>
      <c r="N26" s="9" t="s">
        <v>0</v>
      </c>
      <c r="O26" s="8" t="s">
        <v>50</v>
      </c>
      <c r="P26" s="8" t="s">
        <v>50</v>
      </c>
      <c r="Q26" s="10">
        <v>5</v>
      </c>
      <c r="R26" s="10" t="s">
        <v>91</v>
      </c>
    </row>
    <row r="27" spans="1:18" ht="109.2" x14ac:dyDescent="0.3">
      <c r="A27" s="5" t="s">
        <v>510</v>
      </c>
      <c r="B27" s="5" t="str">
        <f>LEFT($C27,(FIND(" ",$C27,1)-1))</f>
        <v>A74(M)</v>
      </c>
      <c r="C27" s="5" t="str">
        <f>MID(D27,FIND("Location: ",D27)+10,FIND("Delay:",D27)-FIND("Location: ",D27)-10)</f>
        <v xml:space="preserve">A74(M) NB slip to A75 EB- no obstruction on c/way or footway CLOSURE
Direction: N
</v>
      </c>
      <c r="D27" s="5" t="s">
        <v>511</v>
      </c>
      <c r="E27" s="5" t="s">
        <v>79</v>
      </c>
      <c r="F27" s="5" t="s">
        <v>57</v>
      </c>
      <c r="G27" s="6">
        <v>45369.833333333299</v>
      </c>
      <c r="H27" s="6">
        <v>45370.25</v>
      </c>
      <c r="I27" s="7">
        <v>45369</v>
      </c>
      <c r="J27" s="9" t="s">
        <v>0</v>
      </c>
      <c r="K27" s="9" t="s">
        <v>0</v>
      </c>
      <c r="L27" s="8" t="s">
        <v>50</v>
      </c>
      <c r="M27" s="8" t="s">
        <v>50</v>
      </c>
      <c r="N27" s="8" t="s">
        <v>50</v>
      </c>
      <c r="O27" s="8" t="s">
        <v>50</v>
      </c>
      <c r="P27" s="8" t="s">
        <v>50</v>
      </c>
      <c r="Q27" s="10">
        <v>2</v>
      </c>
      <c r="R27" s="10" t="s">
        <v>512</v>
      </c>
    </row>
    <row r="28" spans="1:18" ht="93.6" x14ac:dyDescent="0.3">
      <c r="A28" s="5" t="s">
        <v>77</v>
      </c>
      <c r="B28" s="5" t="str">
        <f>LEFT($C28,(FIND(" ",$C28,1)-1))</f>
        <v>A75</v>
      </c>
      <c r="C28" s="5" t="str">
        <f>MID(D28,FIND("Location: ",D28)+10,FIND("Delay:",D28)-FIND("Location: ",D28)-10)</f>
        <v xml:space="preserve">A75 The Old Glen - Cycle Way Closure
Direction: E
</v>
      </c>
      <c r="D28" s="5" t="s">
        <v>78</v>
      </c>
      <c r="E28" s="5" t="s">
        <v>79</v>
      </c>
      <c r="F28" s="5" t="s">
        <v>31</v>
      </c>
      <c r="G28" s="6">
        <v>45239.395833333299</v>
      </c>
      <c r="H28" s="6">
        <v>45499.6875</v>
      </c>
      <c r="I28" s="7">
        <v>45369</v>
      </c>
      <c r="J28" s="9" t="s">
        <v>0</v>
      </c>
      <c r="K28" s="9" t="s">
        <v>0</v>
      </c>
      <c r="L28" s="9" t="s">
        <v>0</v>
      </c>
      <c r="M28" s="9" t="s">
        <v>0</v>
      </c>
      <c r="N28" s="9" t="s">
        <v>0</v>
      </c>
      <c r="O28" s="9" t="s">
        <v>0</v>
      </c>
      <c r="P28" s="9" t="s">
        <v>0</v>
      </c>
      <c r="Q28" s="10">
        <v>7</v>
      </c>
      <c r="R28" s="10" t="s">
        <v>80</v>
      </c>
    </row>
    <row r="29" spans="1:18" ht="93.6" x14ac:dyDescent="0.3">
      <c r="A29" s="5" t="s">
        <v>156</v>
      </c>
      <c r="B29" s="5" t="str">
        <f>LEFT($C29,(FIND(" ",$C29,1)-1))</f>
        <v>A75</v>
      </c>
      <c r="C29" s="5" t="str">
        <f>MID(D29,FIND("Location: ",D29)+10,FIND("Delay:",D29)-FIND("Location: ",D29)-10)</f>
        <v xml:space="preserve">A75 from A77 Jct  SB Sranraer to Newton Stewart Diverson 
Direction: S
</v>
      </c>
      <c r="D29" s="5" t="s">
        <v>157</v>
      </c>
      <c r="E29" s="5" t="s">
        <v>150</v>
      </c>
      <c r="F29" s="5" t="s">
        <v>151</v>
      </c>
      <c r="G29" s="6">
        <v>45367.958333333299</v>
      </c>
      <c r="H29" s="6">
        <v>45370.375</v>
      </c>
      <c r="I29" s="7">
        <v>45369</v>
      </c>
      <c r="J29" s="9" t="s">
        <v>0</v>
      </c>
      <c r="K29" s="9" t="s">
        <v>0</v>
      </c>
      <c r="L29" s="8" t="s">
        <v>50</v>
      </c>
      <c r="M29" s="8" t="s">
        <v>50</v>
      </c>
      <c r="N29" s="8" t="s">
        <v>50</v>
      </c>
      <c r="O29" s="8" t="s">
        <v>50</v>
      </c>
      <c r="P29" s="8" t="s">
        <v>50</v>
      </c>
      <c r="Q29" s="10">
        <v>3</v>
      </c>
      <c r="R29" s="10" t="s">
        <v>158</v>
      </c>
    </row>
    <row r="30" spans="1:18" ht="93.6" x14ac:dyDescent="0.3">
      <c r="A30" s="5" t="s">
        <v>159</v>
      </c>
      <c r="B30" s="5" t="str">
        <f>LEFT($C30,(FIND(" ",$C30,1)-1))</f>
        <v>A75</v>
      </c>
      <c r="C30" s="5" t="str">
        <f>MID(D30,FIND("Location: ",D30)+10,FIND("Delay:",D30)-FIND("Location: ",D30)-10)</f>
        <v xml:space="preserve">A75  NB From Newton Stewart to A77 Jct Stranraer Diversion
Direction: N
</v>
      </c>
      <c r="D30" s="5" t="s">
        <v>160</v>
      </c>
      <c r="E30" s="5" t="s">
        <v>150</v>
      </c>
      <c r="F30" s="5" t="s">
        <v>151</v>
      </c>
      <c r="G30" s="6">
        <v>45367.958333333299</v>
      </c>
      <c r="H30" s="6">
        <v>45370.375</v>
      </c>
      <c r="I30" s="7">
        <v>45369</v>
      </c>
      <c r="J30" s="9" t="s">
        <v>0</v>
      </c>
      <c r="K30" s="9" t="s">
        <v>0</v>
      </c>
      <c r="L30" s="8" t="s">
        <v>50</v>
      </c>
      <c r="M30" s="8" t="s">
        <v>50</v>
      </c>
      <c r="N30" s="8" t="s">
        <v>50</v>
      </c>
      <c r="O30" s="8" t="s">
        <v>50</v>
      </c>
      <c r="P30" s="8" t="s">
        <v>50</v>
      </c>
      <c r="Q30" s="10">
        <v>3</v>
      </c>
      <c r="R30" s="10" t="s">
        <v>161</v>
      </c>
    </row>
    <row r="31" spans="1:18" ht="93.6" x14ac:dyDescent="0.3">
      <c r="A31" s="5" t="s">
        <v>513</v>
      </c>
      <c r="B31" s="5" t="str">
        <f>LEFT($C31,(FIND(" ",$C31,1)-1))</f>
        <v>A75</v>
      </c>
      <c r="C31" s="5" t="str">
        <f>MID(D31,FIND("Location: ",D31)+10,FIND("Delay:",D31)-FIND("Location: ",D31)-10)</f>
        <v xml:space="preserve">A75 Off Slip Gretna EB- no obstruction on c/way or footway
Direction: E
</v>
      </c>
      <c r="D31" s="5" t="s">
        <v>514</v>
      </c>
      <c r="E31" s="5" t="s">
        <v>79</v>
      </c>
      <c r="F31" s="5" t="s">
        <v>57</v>
      </c>
      <c r="G31" s="6">
        <v>45369.833333333299</v>
      </c>
      <c r="H31" s="6">
        <v>45370.25</v>
      </c>
      <c r="I31" s="7">
        <v>45369</v>
      </c>
      <c r="J31" s="9" t="s">
        <v>0</v>
      </c>
      <c r="K31" s="9" t="s">
        <v>0</v>
      </c>
      <c r="L31" s="8" t="s">
        <v>50</v>
      </c>
      <c r="M31" s="8" t="s">
        <v>50</v>
      </c>
      <c r="N31" s="8" t="s">
        <v>50</v>
      </c>
      <c r="O31" s="8" t="s">
        <v>50</v>
      </c>
      <c r="P31" s="8" t="s">
        <v>50</v>
      </c>
      <c r="Q31" s="10">
        <v>2</v>
      </c>
      <c r="R31" s="10" t="s">
        <v>515</v>
      </c>
    </row>
    <row r="32" spans="1:18" ht="140.4" x14ac:dyDescent="0.3">
      <c r="A32" s="5" t="s">
        <v>516</v>
      </c>
      <c r="B32" s="5" t="str">
        <f>LEFT($C32,(FIND(" ",$C32,1)-1))</f>
        <v>A75</v>
      </c>
      <c r="C32" s="5" t="str">
        <f>MID(D32,FIND("Location: ",D32)+10,FIND("Delay:",D32)-FIND("Location: ",D32)-10)</f>
        <v xml:space="preserve">A75 On Slip from Gretna EB- SLIP ROAD CLOSURE
Direction: E
</v>
      </c>
      <c r="D32" s="5" t="s">
        <v>517</v>
      </c>
      <c r="E32" s="5" t="s">
        <v>30</v>
      </c>
      <c r="F32" s="5" t="s">
        <v>57</v>
      </c>
      <c r="G32" s="6">
        <v>45369.791666666701</v>
      </c>
      <c r="H32" s="6">
        <v>45370.25</v>
      </c>
      <c r="I32" s="7">
        <v>45369</v>
      </c>
      <c r="J32" s="9" t="s">
        <v>0</v>
      </c>
      <c r="K32" s="9" t="s">
        <v>0</v>
      </c>
      <c r="L32" s="8" t="s">
        <v>50</v>
      </c>
      <c r="M32" s="8" t="s">
        <v>50</v>
      </c>
      <c r="N32" s="8" t="s">
        <v>50</v>
      </c>
      <c r="O32" s="8" t="s">
        <v>50</v>
      </c>
      <c r="P32" s="8" t="s">
        <v>50</v>
      </c>
      <c r="Q32" s="10">
        <v>2</v>
      </c>
      <c r="R32" s="10" t="s">
        <v>518</v>
      </c>
    </row>
    <row r="33" spans="1:18" ht="93.6" x14ac:dyDescent="0.3">
      <c r="A33" s="5" t="s">
        <v>519</v>
      </c>
      <c r="B33" s="5" t="str">
        <f>LEFT($C33,(FIND(" ",$C33,1)-1))</f>
        <v>A75</v>
      </c>
      <c r="C33" s="5" t="str">
        <f>MID(D33,FIND("Location: ",D33)+10,FIND("Delay:",D33)-FIND("Location: ",D33)-10)</f>
        <v xml:space="preserve">A75 at Gretna EB- LANE CLOSURES
Direction: E
</v>
      </c>
      <c r="D33" s="5" t="s">
        <v>520</v>
      </c>
      <c r="E33" s="5" t="s">
        <v>35</v>
      </c>
      <c r="F33" s="5" t="s">
        <v>57</v>
      </c>
      <c r="G33" s="6">
        <v>45369.791666666701</v>
      </c>
      <c r="H33" s="6">
        <v>45370.25</v>
      </c>
      <c r="I33" s="7">
        <v>45369</v>
      </c>
      <c r="J33" s="9" t="s">
        <v>0</v>
      </c>
      <c r="K33" s="9" t="s">
        <v>0</v>
      </c>
      <c r="L33" s="8" t="s">
        <v>50</v>
      </c>
      <c r="M33" s="8" t="s">
        <v>50</v>
      </c>
      <c r="N33" s="8" t="s">
        <v>50</v>
      </c>
      <c r="O33" s="8" t="s">
        <v>50</v>
      </c>
      <c r="P33" s="8" t="s">
        <v>50</v>
      </c>
      <c r="Q33" s="10">
        <v>2</v>
      </c>
      <c r="R33" s="10" t="s">
        <v>521</v>
      </c>
    </row>
    <row r="34" spans="1:18" ht="93.6" x14ac:dyDescent="0.3">
      <c r="A34" s="5" t="s">
        <v>522</v>
      </c>
      <c r="B34" s="5" t="str">
        <f>LEFT($C34,(FIND(" ",$C34,1)-1))</f>
        <v>A75</v>
      </c>
      <c r="C34" s="5" t="str">
        <f>MID(D34,FIND("Location: ",D34)+10,FIND("Delay:",D34)-FIND("Location: ",D34)-10)</f>
        <v xml:space="preserve">A75 at Gretna WB - LANE CLOSURE
Direction: W
</v>
      </c>
      <c r="D34" s="5" t="s">
        <v>523</v>
      </c>
      <c r="E34" s="5" t="s">
        <v>35</v>
      </c>
      <c r="F34" s="5" t="s">
        <v>57</v>
      </c>
      <c r="G34" s="6">
        <v>45369.791666666701</v>
      </c>
      <c r="H34" s="6">
        <v>45370.25</v>
      </c>
      <c r="I34" s="7">
        <v>45369</v>
      </c>
      <c r="J34" s="9" t="s">
        <v>0</v>
      </c>
      <c r="K34" s="9" t="s">
        <v>0</v>
      </c>
      <c r="L34" s="8" t="s">
        <v>50</v>
      </c>
      <c r="M34" s="8" t="s">
        <v>50</v>
      </c>
      <c r="N34" s="8" t="s">
        <v>50</v>
      </c>
      <c r="O34" s="8" t="s">
        <v>50</v>
      </c>
      <c r="P34" s="8" t="s">
        <v>50</v>
      </c>
      <c r="Q34" s="10">
        <v>2</v>
      </c>
      <c r="R34" s="10" t="s">
        <v>524</v>
      </c>
    </row>
    <row r="35" spans="1:18" ht="124.8" x14ac:dyDescent="0.3">
      <c r="A35" s="5" t="s">
        <v>525</v>
      </c>
      <c r="B35" s="5" t="str">
        <f>LEFT($C35,(FIND(" ",$C35,1)-1))</f>
        <v>A75</v>
      </c>
      <c r="C35" s="5" t="str">
        <f>MID(D35,FIND("Location: ",D35)+10,FIND("Delay:",D35)-FIND("Location: ",D35)-10)</f>
        <v xml:space="preserve">A75 Gretna bypass WB to A74 (M) Onslip Jct 22  - SLIP CLOSURE
Direction: W
</v>
      </c>
      <c r="D35" s="5" t="s">
        <v>526</v>
      </c>
      <c r="E35" s="5" t="s">
        <v>30</v>
      </c>
      <c r="F35" s="5" t="s">
        <v>57</v>
      </c>
      <c r="G35" s="6">
        <v>45369.791666666701</v>
      </c>
      <c r="H35" s="6">
        <v>45370.25</v>
      </c>
      <c r="I35" s="7">
        <v>45369</v>
      </c>
      <c r="J35" s="9" t="s">
        <v>0</v>
      </c>
      <c r="K35" s="9" t="s">
        <v>0</v>
      </c>
      <c r="L35" s="8" t="s">
        <v>50</v>
      </c>
      <c r="M35" s="8" t="s">
        <v>50</v>
      </c>
      <c r="N35" s="8" t="s">
        <v>50</v>
      </c>
      <c r="O35" s="8" t="s">
        <v>50</v>
      </c>
      <c r="P35" s="8" t="s">
        <v>50</v>
      </c>
      <c r="Q35" s="10">
        <v>2</v>
      </c>
      <c r="R35" s="10" t="s">
        <v>527</v>
      </c>
    </row>
    <row r="36" spans="1:18" ht="109.2" x14ac:dyDescent="0.3">
      <c r="A36" s="5" t="s">
        <v>528</v>
      </c>
      <c r="B36" s="5" t="str">
        <f>LEFT($C36,(FIND(" ",$C36,1)-1))</f>
        <v>A75</v>
      </c>
      <c r="C36" s="5" t="str">
        <f>MID(D36,FIND("Location: ",D36)+10,FIND("Delay:",D36)-FIND("Location: ",D36)-10)</f>
        <v xml:space="preserve">A75 Gretna Off Slip  WB- SLIP ROAD CLOSURE
Direction: W
</v>
      </c>
      <c r="D36" s="5" t="s">
        <v>529</v>
      </c>
      <c r="E36" s="5" t="s">
        <v>30</v>
      </c>
      <c r="F36" s="5" t="s">
        <v>57</v>
      </c>
      <c r="G36" s="6">
        <v>45369.791666666701</v>
      </c>
      <c r="H36" s="6">
        <v>45370.25</v>
      </c>
      <c r="I36" s="7">
        <v>45369</v>
      </c>
      <c r="J36" s="9" t="s">
        <v>0</v>
      </c>
      <c r="K36" s="9" t="s">
        <v>0</v>
      </c>
      <c r="L36" s="8" t="s">
        <v>50</v>
      </c>
      <c r="M36" s="8" t="s">
        <v>50</v>
      </c>
      <c r="N36" s="8" t="s">
        <v>50</v>
      </c>
      <c r="O36" s="8" t="s">
        <v>50</v>
      </c>
      <c r="P36" s="8" t="s">
        <v>50</v>
      </c>
      <c r="Q36" s="10">
        <v>2</v>
      </c>
      <c r="R36" s="10" t="s">
        <v>530</v>
      </c>
    </row>
    <row r="37" spans="1:18" ht="124.8" x14ac:dyDescent="0.3">
      <c r="A37" s="5" t="s">
        <v>531</v>
      </c>
      <c r="B37" s="5" t="str">
        <f>LEFT($C37,(FIND(" ",$C37,1)-1))</f>
        <v>A75</v>
      </c>
      <c r="C37" s="5" t="str">
        <f>MID(D37,FIND("Location: ",D37)+10,FIND("Delay:",D37)-FIND("Location: ",D37)-10)</f>
        <v xml:space="preserve">A75 The Glen West end of Dumfries By Pass road closure
Direction: W
</v>
      </c>
      <c r="D37" s="5" t="s">
        <v>532</v>
      </c>
      <c r="E37" s="5" t="s">
        <v>30</v>
      </c>
      <c r="F37" s="5" t="s">
        <v>57</v>
      </c>
      <c r="G37" s="6">
        <v>45369.791666666701</v>
      </c>
      <c r="H37" s="6">
        <v>45370.25</v>
      </c>
      <c r="I37" s="7">
        <v>45369</v>
      </c>
      <c r="J37" s="9" t="s">
        <v>0</v>
      </c>
      <c r="K37" s="9" t="s">
        <v>0</v>
      </c>
      <c r="L37" s="8" t="s">
        <v>50</v>
      </c>
      <c r="M37" s="8" t="s">
        <v>50</v>
      </c>
      <c r="N37" s="8" t="s">
        <v>50</v>
      </c>
      <c r="O37" s="8" t="s">
        <v>50</v>
      </c>
      <c r="P37" s="8" t="s">
        <v>50</v>
      </c>
      <c r="Q37" s="10">
        <v>2</v>
      </c>
      <c r="R37" s="10" t="s">
        <v>533</v>
      </c>
    </row>
    <row r="38" spans="1:18" ht="140.4" x14ac:dyDescent="0.3">
      <c r="A38" s="5" t="s">
        <v>549</v>
      </c>
      <c r="B38" s="5" t="str">
        <f>LEFT($C38,(FIND(" ",$C38,1)-1))</f>
        <v>A75</v>
      </c>
      <c r="C38" s="5" t="str">
        <f>MID(D38,FIND("Location: ",D38)+10,FIND("Delay:",D38)-FIND("Location: ",D38)-10)</f>
        <v xml:space="preserve">A75 WB Dumfries bypass A76 to A701 link road- ROAD CLOSURE
Direction: W
</v>
      </c>
      <c r="D38" s="5" t="s">
        <v>550</v>
      </c>
      <c r="E38" s="5" t="s">
        <v>30</v>
      </c>
      <c r="F38" s="5" t="s">
        <v>49</v>
      </c>
      <c r="G38" s="6">
        <v>45370.791666666701</v>
      </c>
      <c r="H38" s="6">
        <v>45372.25</v>
      </c>
      <c r="I38" s="7">
        <v>45369</v>
      </c>
      <c r="J38" s="8" t="s">
        <v>50</v>
      </c>
      <c r="K38" s="9" t="s">
        <v>0</v>
      </c>
      <c r="L38" s="9" t="s">
        <v>0</v>
      </c>
      <c r="M38" s="9" t="s">
        <v>0</v>
      </c>
      <c r="N38" s="8" t="s">
        <v>50</v>
      </c>
      <c r="O38" s="8" t="s">
        <v>50</v>
      </c>
      <c r="P38" s="8" t="s">
        <v>50</v>
      </c>
      <c r="Q38" s="10">
        <v>4</v>
      </c>
      <c r="R38" s="10" t="s">
        <v>551</v>
      </c>
    </row>
    <row r="39" spans="1:18" ht="124.8" x14ac:dyDescent="0.3">
      <c r="A39" s="5" t="s">
        <v>552</v>
      </c>
      <c r="B39" s="5" t="str">
        <f>LEFT($C39,(FIND(" ",$C39,1)-1))</f>
        <v>A75</v>
      </c>
      <c r="C39" s="5" t="str">
        <f>MID(D39,FIND("Location: ",D39)+10,FIND("Delay:",D39)-FIND("Location: ",D39)-10)</f>
        <v xml:space="preserve">A75 EB Dumfries bypass A76 to A701 link road - ROAD CLOSURE
Direction: E
</v>
      </c>
      <c r="D39" s="5" t="s">
        <v>553</v>
      </c>
      <c r="E39" s="5" t="s">
        <v>30</v>
      </c>
      <c r="F39" s="5" t="s">
        <v>49</v>
      </c>
      <c r="G39" s="6">
        <v>45370.791666666701</v>
      </c>
      <c r="H39" s="6">
        <v>45372.25</v>
      </c>
      <c r="I39" s="7">
        <v>45369</v>
      </c>
      <c r="J39" s="8" t="s">
        <v>50</v>
      </c>
      <c r="K39" s="9" t="s">
        <v>0</v>
      </c>
      <c r="L39" s="9" t="s">
        <v>0</v>
      </c>
      <c r="M39" s="9" t="s">
        <v>0</v>
      </c>
      <c r="N39" s="8" t="s">
        <v>50</v>
      </c>
      <c r="O39" s="8" t="s">
        <v>50</v>
      </c>
      <c r="P39" s="8" t="s">
        <v>50</v>
      </c>
      <c r="Q39" s="10">
        <v>4</v>
      </c>
      <c r="R39" s="10" t="s">
        <v>554</v>
      </c>
    </row>
    <row r="40" spans="1:18" ht="93.6" x14ac:dyDescent="0.3">
      <c r="A40" s="5" t="s">
        <v>560</v>
      </c>
      <c r="B40" s="5" t="str">
        <f>LEFT($C40,(FIND(" ",$C40,1)-1))</f>
        <v>A75</v>
      </c>
      <c r="C40" s="5" t="str">
        <f>MID(D40,FIND("Location: ",D40)+10,FIND("Delay:",D40)-FIND("Location: ",D40)-10)</f>
        <v xml:space="preserve">A75 Dancingknowe rbt WB- lane closure  
Direction: W
</v>
      </c>
      <c r="D40" s="5" t="s">
        <v>561</v>
      </c>
      <c r="E40" s="5" t="s">
        <v>35</v>
      </c>
      <c r="F40" s="5" t="s">
        <v>49</v>
      </c>
      <c r="G40" s="6">
        <v>45372.791666666701</v>
      </c>
      <c r="H40" s="6">
        <v>45374.25</v>
      </c>
      <c r="I40" s="7">
        <v>45369</v>
      </c>
      <c r="J40" s="8" t="s">
        <v>50</v>
      </c>
      <c r="K40" s="8" t="s">
        <v>50</v>
      </c>
      <c r="L40" s="8" t="s">
        <v>50</v>
      </c>
      <c r="M40" s="9" t="s">
        <v>0</v>
      </c>
      <c r="N40" s="9" t="s">
        <v>0</v>
      </c>
      <c r="O40" s="9" t="s">
        <v>0</v>
      </c>
      <c r="P40" s="8" t="s">
        <v>50</v>
      </c>
      <c r="Q40" s="10">
        <v>4</v>
      </c>
      <c r="R40" s="10" t="s">
        <v>562</v>
      </c>
    </row>
    <row r="41" spans="1:18" ht="93.6" x14ac:dyDescent="0.3">
      <c r="A41" s="5" t="s">
        <v>563</v>
      </c>
      <c r="B41" s="5" t="str">
        <f>LEFT($C41,(FIND(" ",$C41,1)-1))</f>
        <v>A75</v>
      </c>
      <c r="C41" s="5" t="str">
        <f>MID(D41,FIND("Location: ",D41)+10,FIND("Delay:",D41)-FIND("Location: ",D41)-10)</f>
        <v xml:space="preserve">A75 Dancingknowe rbt EB- lane closure 
Direction: E
</v>
      </c>
      <c r="D41" s="5" t="s">
        <v>564</v>
      </c>
      <c r="E41" s="5" t="s">
        <v>35</v>
      </c>
      <c r="F41" s="5" t="s">
        <v>49</v>
      </c>
      <c r="G41" s="6">
        <v>45372.791666666701</v>
      </c>
      <c r="H41" s="6">
        <v>45374.25</v>
      </c>
      <c r="I41" s="7">
        <v>45369</v>
      </c>
      <c r="J41" s="8" t="s">
        <v>50</v>
      </c>
      <c r="K41" s="8" t="s">
        <v>50</v>
      </c>
      <c r="L41" s="8" t="s">
        <v>50</v>
      </c>
      <c r="M41" s="9" t="s">
        <v>0</v>
      </c>
      <c r="N41" s="9" t="s">
        <v>0</v>
      </c>
      <c r="O41" s="9" t="s">
        <v>0</v>
      </c>
      <c r="P41" s="8" t="s">
        <v>50</v>
      </c>
      <c r="Q41" s="10">
        <v>4</v>
      </c>
      <c r="R41" s="10" t="s">
        <v>565</v>
      </c>
    </row>
    <row r="42" spans="1:18" ht="93.6" x14ac:dyDescent="0.3">
      <c r="A42" s="5" t="s">
        <v>566</v>
      </c>
      <c r="B42" s="5" t="str">
        <f>LEFT($C42,(FIND(" ",$C42,1)-1))</f>
        <v>A75</v>
      </c>
      <c r="C42" s="5" t="str">
        <f>MID(D42,FIND("Location: ",D42)+10,FIND("Delay:",D42)-FIND("Location: ",D42)-10)</f>
        <v xml:space="preserve">A75 Dancingknowe rbt - lane closure 
Direction: E
</v>
      </c>
      <c r="D42" s="5" t="s">
        <v>567</v>
      </c>
      <c r="E42" s="5" t="s">
        <v>35</v>
      </c>
      <c r="F42" s="5" t="s">
        <v>49</v>
      </c>
      <c r="G42" s="6">
        <v>45372.791666666701</v>
      </c>
      <c r="H42" s="6">
        <v>45374.25</v>
      </c>
      <c r="I42" s="7">
        <v>45369</v>
      </c>
      <c r="J42" s="8" t="s">
        <v>50</v>
      </c>
      <c r="K42" s="8" t="s">
        <v>50</v>
      </c>
      <c r="L42" s="8" t="s">
        <v>50</v>
      </c>
      <c r="M42" s="9" t="s">
        <v>0</v>
      </c>
      <c r="N42" s="9" t="s">
        <v>0</v>
      </c>
      <c r="O42" s="9" t="s">
        <v>0</v>
      </c>
      <c r="P42" s="8" t="s">
        <v>50</v>
      </c>
      <c r="Q42" s="10">
        <v>4</v>
      </c>
      <c r="R42" s="10" t="s">
        <v>568</v>
      </c>
    </row>
    <row r="43" spans="1:18" ht="93.6" x14ac:dyDescent="0.3">
      <c r="A43" s="5" t="s">
        <v>569</v>
      </c>
      <c r="B43" s="5" t="str">
        <f>LEFT($C43,(FIND(" ",$C43,1)-1))</f>
        <v>A75</v>
      </c>
      <c r="C43" s="5" t="str">
        <f>MID(D43,FIND("Location: ",D43)+10,FIND("Delay:",D43)-FIND("Location: ",D43)-10)</f>
        <v xml:space="preserve">A75 Brownrigg rbt WB- lane closure 
Direction: W
</v>
      </c>
      <c r="D43" s="5" t="s">
        <v>570</v>
      </c>
      <c r="E43" s="5" t="s">
        <v>35</v>
      </c>
      <c r="F43" s="5" t="s">
        <v>49</v>
      </c>
      <c r="G43" s="6">
        <v>45372.791666666701</v>
      </c>
      <c r="H43" s="6">
        <v>45374.25</v>
      </c>
      <c r="I43" s="7">
        <v>45369</v>
      </c>
      <c r="J43" s="8" t="s">
        <v>50</v>
      </c>
      <c r="K43" s="8" t="s">
        <v>50</v>
      </c>
      <c r="L43" s="8" t="s">
        <v>50</v>
      </c>
      <c r="M43" s="9" t="s">
        <v>0</v>
      </c>
      <c r="N43" s="9" t="s">
        <v>0</v>
      </c>
      <c r="O43" s="9" t="s">
        <v>0</v>
      </c>
      <c r="P43" s="8" t="s">
        <v>50</v>
      </c>
      <c r="Q43" s="10">
        <v>4</v>
      </c>
      <c r="R43" s="10" t="s">
        <v>571</v>
      </c>
    </row>
    <row r="44" spans="1:18" ht="93.6" x14ac:dyDescent="0.3">
      <c r="A44" s="5" t="s">
        <v>572</v>
      </c>
      <c r="B44" s="5" t="str">
        <f>LEFT($C44,(FIND(" ",$C44,1)-1))</f>
        <v>A75</v>
      </c>
      <c r="C44" s="5" t="str">
        <f>MID(D44,FIND("Location: ",D44)+10,FIND("Delay:",D44)-FIND("Location: ",D44)-10)</f>
        <v xml:space="preserve">A75 Brownrigg rbt EB- lane closure 
Direction: E
</v>
      </c>
      <c r="D44" s="5" t="s">
        <v>573</v>
      </c>
      <c r="E44" s="5" t="s">
        <v>35</v>
      </c>
      <c r="F44" s="5" t="s">
        <v>49</v>
      </c>
      <c r="G44" s="6">
        <v>45372.791666666701</v>
      </c>
      <c r="H44" s="6">
        <v>45374.25</v>
      </c>
      <c r="I44" s="7">
        <v>45369</v>
      </c>
      <c r="J44" s="8" t="s">
        <v>50</v>
      </c>
      <c r="K44" s="8" t="s">
        <v>50</v>
      </c>
      <c r="L44" s="8" t="s">
        <v>50</v>
      </c>
      <c r="M44" s="9" t="s">
        <v>0</v>
      </c>
      <c r="N44" s="9" t="s">
        <v>0</v>
      </c>
      <c r="O44" s="9" t="s">
        <v>0</v>
      </c>
      <c r="P44" s="8" t="s">
        <v>50</v>
      </c>
      <c r="Q44" s="10">
        <v>4</v>
      </c>
      <c r="R44" s="10" t="s">
        <v>574</v>
      </c>
    </row>
    <row r="45" spans="1:18" ht="93.6" x14ac:dyDescent="0.3">
      <c r="A45" s="5" t="s">
        <v>575</v>
      </c>
      <c r="B45" s="5" t="str">
        <f>LEFT($C45,(FIND(" ",$C45,1)-1))</f>
        <v>A75</v>
      </c>
      <c r="C45" s="5" t="str">
        <f>MID(D45,FIND("Location: ",D45)+10,FIND("Delay:",D45)-FIND("Location: ",D45)-10)</f>
        <v xml:space="preserve">A75 Brownrigg rbt - lane closure 
Direction: E
</v>
      </c>
      <c r="D45" s="5" t="s">
        <v>576</v>
      </c>
      <c r="E45" s="5" t="s">
        <v>35</v>
      </c>
      <c r="F45" s="5" t="s">
        <v>49</v>
      </c>
      <c r="G45" s="6">
        <v>45372.833333333299</v>
      </c>
      <c r="H45" s="6">
        <v>45374.25</v>
      </c>
      <c r="I45" s="7">
        <v>45369</v>
      </c>
      <c r="J45" s="8" t="s">
        <v>50</v>
      </c>
      <c r="K45" s="8" t="s">
        <v>50</v>
      </c>
      <c r="L45" s="8" t="s">
        <v>50</v>
      </c>
      <c r="M45" s="9" t="s">
        <v>0</v>
      </c>
      <c r="N45" s="9" t="s">
        <v>0</v>
      </c>
      <c r="O45" s="9" t="s">
        <v>0</v>
      </c>
      <c r="P45" s="8" t="s">
        <v>50</v>
      </c>
      <c r="Q45" s="10">
        <v>4</v>
      </c>
      <c r="R45" s="10" t="s">
        <v>577</v>
      </c>
    </row>
    <row r="46" spans="1:18" ht="93.6" x14ac:dyDescent="0.3">
      <c r="A46" s="5" t="s">
        <v>578</v>
      </c>
      <c r="B46" s="5" t="str">
        <f>LEFT($C46,(FIND(" ",$C46,1)-1))</f>
        <v>A75</v>
      </c>
      <c r="C46" s="5" t="str">
        <f>MID(D46,FIND("Location: ",D46)+10,FIND("Delay:",D46)-FIND("Location: ",D46)-10)</f>
        <v xml:space="preserve">A75 Bloomfield rbt WB- lane closure
Direction: W
</v>
      </c>
      <c r="D46" s="5" t="s">
        <v>579</v>
      </c>
      <c r="E46" s="5" t="s">
        <v>35</v>
      </c>
      <c r="F46" s="5" t="s">
        <v>49</v>
      </c>
      <c r="G46" s="6">
        <v>45372.833333333299</v>
      </c>
      <c r="H46" s="6">
        <v>45374.25</v>
      </c>
      <c r="I46" s="7">
        <v>45369</v>
      </c>
      <c r="J46" s="8" t="s">
        <v>50</v>
      </c>
      <c r="K46" s="8" t="s">
        <v>50</v>
      </c>
      <c r="L46" s="8" t="s">
        <v>50</v>
      </c>
      <c r="M46" s="9" t="s">
        <v>0</v>
      </c>
      <c r="N46" s="9" t="s">
        <v>0</v>
      </c>
      <c r="O46" s="9" t="s">
        <v>0</v>
      </c>
      <c r="P46" s="8" t="s">
        <v>50</v>
      </c>
      <c r="Q46" s="10">
        <v>4</v>
      </c>
      <c r="R46" s="10" t="s">
        <v>580</v>
      </c>
    </row>
    <row r="47" spans="1:18" ht="93.6" x14ac:dyDescent="0.3">
      <c r="A47" s="5" t="s">
        <v>581</v>
      </c>
      <c r="B47" s="5" t="str">
        <f>LEFT($C47,(FIND(" ",$C47,1)-1))</f>
        <v>A75</v>
      </c>
      <c r="C47" s="5" t="str">
        <f>MID(D47,FIND("Location: ",D47)+10,FIND("Delay:",D47)-FIND("Location: ",D47)-10)</f>
        <v xml:space="preserve">A75 Bloomfield rbt EB- lane closure
Direction: E
</v>
      </c>
      <c r="D47" s="5" t="s">
        <v>582</v>
      </c>
      <c r="E47" s="5" t="s">
        <v>35</v>
      </c>
      <c r="F47" s="5" t="s">
        <v>49</v>
      </c>
      <c r="G47" s="6">
        <v>45372.791666666701</v>
      </c>
      <c r="H47" s="6">
        <v>45374.25</v>
      </c>
      <c r="I47" s="7">
        <v>45369</v>
      </c>
      <c r="J47" s="8" t="s">
        <v>50</v>
      </c>
      <c r="K47" s="8" t="s">
        <v>50</v>
      </c>
      <c r="L47" s="8" t="s">
        <v>50</v>
      </c>
      <c r="M47" s="9" t="s">
        <v>0</v>
      </c>
      <c r="N47" s="9" t="s">
        <v>0</v>
      </c>
      <c r="O47" s="9" t="s">
        <v>0</v>
      </c>
      <c r="P47" s="8" t="s">
        <v>50</v>
      </c>
      <c r="Q47" s="10">
        <v>4</v>
      </c>
      <c r="R47" s="10" t="s">
        <v>583</v>
      </c>
    </row>
    <row r="48" spans="1:18" ht="93.6" x14ac:dyDescent="0.3">
      <c r="A48" s="5" t="s">
        <v>587</v>
      </c>
      <c r="B48" s="5" t="str">
        <f>LEFT($C48,(FIND(" ",$C48,1)-1))</f>
        <v>A75</v>
      </c>
      <c r="C48" s="5" t="str">
        <f>MID(D48,FIND("Location: ",D48)+10,FIND("Delay:",D48)-FIND("Location: ",D48)-10)</f>
        <v xml:space="preserve">A75 Bloomfield rbt - lane closure
Direction: S
</v>
      </c>
      <c r="D48" s="5" t="s">
        <v>588</v>
      </c>
      <c r="E48" s="5" t="s">
        <v>35</v>
      </c>
      <c r="F48" s="5" t="s">
        <v>49</v>
      </c>
      <c r="G48" s="6">
        <v>45372.791666666701</v>
      </c>
      <c r="H48" s="6">
        <v>45374.25</v>
      </c>
      <c r="I48" s="7">
        <v>45369</v>
      </c>
      <c r="J48" s="8" t="s">
        <v>50</v>
      </c>
      <c r="K48" s="8" t="s">
        <v>50</v>
      </c>
      <c r="L48" s="8" t="s">
        <v>50</v>
      </c>
      <c r="M48" s="9" t="s">
        <v>0</v>
      </c>
      <c r="N48" s="9" t="s">
        <v>0</v>
      </c>
      <c r="O48" s="9" t="s">
        <v>0</v>
      </c>
      <c r="P48" s="8" t="s">
        <v>50</v>
      </c>
      <c r="Q48" s="10">
        <v>4</v>
      </c>
      <c r="R48" s="10" t="s">
        <v>589</v>
      </c>
    </row>
    <row r="49" spans="1:18" ht="93.6" x14ac:dyDescent="0.3">
      <c r="A49" s="5" t="s">
        <v>590</v>
      </c>
      <c r="B49" s="5" t="str">
        <f>LEFT($C49,(FIND(" ",$C49,1)-1))</f>
        <v>A75</v>
      </c>
      <c r="C49" s="5" t="str">
        <f>MID(D49,FIND("Location: ",D49)+10,FIND("Delay:",D49)-FIND("Location: ",D49)-10)</f>
        <v xml:space="preserve">A75 Cuckoo Bridge, Dumfries W/B - LANE CLOSURE
Direction: W
</v>
      </c>
      <c r="D49" s="5" t="s">
        <v>591</v>
      </c>
      <c r="E49" s="5" t="s">
        <v>35</v>
      </c>
      <c r="F49" s="5" t="s">
        <v>49</v>
      </c>
      <c r="G49" s="6">
        <v>45372.833333333299</v>
      </c>
      <c r="H49" s="6">
        <v>45374.25</v>
      </c>
      <c r="I49" s="7">
        <v>45369</v>
      </c>
      <c r="J49" s="8" t="s">
        <v>50</v>
      </c>
      <c r="K49" s="8" t="s">
        <v>50</v>
      </c>
      <c r="L49" s="8" t="s">
        <v>50</v>
      </c>
      <c r="M49" s="9" t="s">
        <v>0</v>
      </c>
      <c r="N49" s="9" t="s">
        <v>0</v>
      </c>
      <c r="O49" s="9" t="s">
        <v>0</v>
      </c>
      <c r="P49" s="8" t="s">
        <v>50</v>
      </c>
      <c r="Q49" s="10">
        <v>4</v>
      </c>
      <c r="R49" s="10" t="s">
        <v>592</v>
      </c>
    </row>
    <row r="50" spans="1:18" ht="93.6" x14ac:dyDescent="0.3">
      <c r="A50" s="5" t="s">
        <v>593</v>
      </c>
      <c r="B50" s="5" t="str">
        <f>LEFT($C50,(FIND(" ",$C50,1)-1))</f>
        <v>A75</v>
      </c>
      <c r="C50" s="5" t="str">
        <f>MID(D50,FIND("Location: ",D50)+10,FIND("Delay:",D50)-FIND("Location: ",D50)-10)</f>
        <v xml:space="preserve">A75 Cuckoo Bridge, Dumfries E/B - LANE CLOSURE
Direction: E
</v>
      </c>
      <c r="D50" s="5" t="s">
        <v>594</v>
      </c>
      <c r="E50" s="5" t="s">
        <v>35</v>
      </c>
      <c r="F50" s="5" t="s">
        <v>49</v>
      </c>
      <c r="G50" s="6">
        <v>45372.833333333299</v>
      </c>
      <c r="H50" s="6">
        <v>45374.25</v>
      </c>
      <c r="I50" s="7">
        <v>45369</v>
      </c>
      <c r="J50" s="8" t="s">
        <v>50</v>
      </c>
      <c r="K50" s="8" t="s">
        <v>50</v>
      </c>
      <c r="L50" s="8" t="s">
        <v>50</v>
      </c>
      <c r="M50" s="9" t="s">
        <v>0</v>
      </c>
      <c r="N50" s="9" t="s">
        <v>0</v>
      </c>
      <c r="O50" s="9" t="s">
        <v>0</v>
      </c>
      <c r="P50" s="8" t="s">
        <v>50</v>
      </c>
      <c r="Q50" s="10">
        <v>4</v>
      </c>
      <c r="R50" s="10" t="s">
        <v>595</v>
      </c>
    </row>
    <row r="51" spans="1:18" ht="93.6" x14ac:dyDescent="0.3">
      <c r="A51" s="5" t="s">
        <v>596</v>
      </c>
      <c r="B51" s="5" t="str">
        <f>LEFT($C51,(FIND(" ",$C51,1)-1))</f>
        <v>A75</v>
      </c>
      <c r="C51" s="5" t="str">
        <f>MID(D51,FIND("Location: ",D51)+10,FIND("Delay:",D51)-FIND("Location: ",D51)-10)</f>
        <v xml:space="preserve">A75 Cuckoo Bridge, Glasgow Road Dumfries S/B - LANE CLOSURE
Direction: S
</v>
      </c>
      <c r="D51" s="5" t="s">
        <v>597</v>
      </c>
      <c r="E51" s="5" t="s">
        <v>35</v>
      </c>
      <c r="F51" s="5" t="s">
        <v>49</v>
      </c>
      <c r="G51" s="6">
        <v>45372.833333333299</v>
      </c>
      <c r="H51" s="6">
        <v>45374.25</v>
      </c>
      <c r="I51" s="7">
        <v>45369</v>
      </c>
      <c r="J51" s="8" t="s">
        <v>50</v>
      </c>
      <c r="K51" s="8" t="s">
        <v>50</v>
      </c>
      <c r="L51" s="8" t="s">
        <v>50</v>
      </c>
      <c r="M51" s="9" t="s">
        <v>0</v>
      </c>
      <c r="N51" s="9" t="s">
        <v>0</v>
      </c>
      <c r="O51" s="9" t="s">
        <v>0</v>
      </c>
      <c r="P51" s="8" t="s">
        <v>50</v>
      </c>
      <c r="Q51" s="10">
        <v>4</v>
      </c>
      <c r="R51" s="10" t="s">
        <v>598</v>
      </c>
    </row>
    <row r="52" spans="1:18" ht="93.6" x14ac:dyDescent="0.3">
      <c r="A52" s="5" t="s">
        <v>599</v>
      </c>
      <c r="B52" s="5" t="str">
        <f>LEFT($C52,(FIND(" ",$C52,1)-1))</f>
        <v>A75</v>
      </c>
      <c r="C52" s="5" t="str">
        <f>MID(D52,FIND("Location: ",D52)+10,FIND("Delay:",D52)-FIND("Location: ",D52)-10)</f>
        <v xml:space="preserve">A75 Cuckoo Bridge Roundabout-  LANE CLOSURE
Direction: S
</v>
      </c>
      <c r="D52" s="5" t="s">
        <v>600</v>
      </c>
      <c r="E52" s="5" t="s">
        <v>35</v>
      </c>
      <c r="F52" s="5" t="s">
        <v>49</v>
      </c>
      <c r="G52" s="6">
        <v>45372.833333333299</v>
      </c>
      <c r="H52" s="6">
        <v>45374.25</v>
      </c>
      <c r="I52" s="7">
        <v>45369</v>
      </c>
      <c r="J52" s="8" t="s">
        <v>50</v>
      </c>
      <c r="K52" s="8" t="s">
        <v>50</v>
      </c>
      <c r="L52" s="8" t="s">
        <v>50</v>
      </c>
      <c r="M52" s="9" t="s">
        <v>0</v>
      </c>
      <c r="N52" s="9" t="s">
        <v>0</v>
      </c>
      <c r="O52" s="9" t="s">
        <v>0</v>
      </c>
      <c r="P52" s="8" t="s">
        <v>50</v>
      </c>
      <c r="Q52" s="10">
        <v>4</v>
      </c>
      <c r="R52" s="10" t="s">
        <v>601</v>
      </c>
    </row>
    <row r="53" spans="1:18" ht="109.2" x14ac:dyDescent="0.3">
      <c r="A53" s="5" t="s">
        <v>602</v>
      </c>
      <c r="B53" s="5" t="str">
        <f>LEFT($C53,(FIND(" ",$C53,1)-1))</f>
        <v>A75</v>
      </c>
      <c r="C53" s="5" t="str">
        <f>MID(D53,FIND("Location: ",D53)+10,FIND("Delay:",D53)-FIND("Location: ",D53)-10)</f>
        <v xml:space="preserve">A75 New Cargenbridge Roundabout, Dumfries  W/B- lane closure
Direction: W
</v>
      </c>
      <c r="D53" s="5" t="s">
        <v>603</v>
      </c>
      <c r="E53" s="5" t="s">
        <v>35</v>
      </c>
      <c r="F53" s="5" t="s">
        <v>49</v>
      </c>
      <c r="G53" s="6">
        <v>45372.791666666701</v>
      </c>
      <c r="H53" s="6">
        <v>45374.25</v>
      </c>
      <c r="I53" s="7">
        <v>45369</v>
      </c>
      <c r="J53" s="8" t="s">
        <v>50</v>
      </c>
      <c r="K53" s="8" t="s">
        <v>50</v>
      </c>
      <c r="L53" s="8" t="s">
        <v>50</v>
      </c>
      <c r="M53" s="9" t="s">
        <v>0</v>
      </c>
      <c r="N53" s="9" t="s">
        <v>0</v>
      </c>
      <c r="O53" s="9" t="s">
        <v>0</v>
      </c>
      <c r="P53" s="8" t="s">
        <v>50</v>
      </c>
      <c r="Q53" s="10">
        <v>4</v>
      </c>
      <c r="R53" s="10" t="s">
        <v>604</v>
      </c>
    </row>
    <row r="54" spans="1:18" ht="109.2" x14ac:dyDescent="0.3">
      <c r="A54" s="5" t="s">
        <v>605</v>
      </c>
      <c r="B54" s="5" t="str">
        <f>LEFT($C54,(FIND(" ",$C54,1)-1))</f>
        <v>A75</v>
      </c>
      <c r="C54" s="5" t="str">
        <f>MID(D54,FIND("Location: ",D54)+10,FIND("Delay:",D54)-FIND("Location: ",D54)-10)</f>
        <v xml:space="preserve">A75 New Cargenbridge Roundabout, Dumfries  E/B - lane closure
Direction: E
</v>
      </c>
      <c r="D54" s="5" t="s">
        <v>606</v>
      </c>
      <c r="E54" s="5" t="s">
        <v>35</v>
      </c>
      <c r="F54" s="5" t="s">
        <v>49</v>
      </c>
      <c r="G54" s="6">
        <v>45372.791666666701</v>
      </c>
      <c r="H54" s="6">
        <v>45374.25</v>
      </c>
      <c r="I54" s="7">
        <v>45369</v>
      </c>
      <c r="J54" s="8" t="s">
        <v>50</v>
      </c>
      <c r="K54" s="8" t="s">
        <v>50</v>
      </c>
      <c r="L54" s="8" t="s">
        <v>50</v>
      </c>
      <c r="M54" s="9" t="s">
        <v>0</v>
      </c>
      <c r="N54" s="9" t="s">
        <v>0</v>
      </c>
      <c r="O54" s="9" t="s">
        <v>0</v>
      </c>
      <c r="P54" s="8" t="s">
        <v>50</v>
      </c>
      <c r="Q54" s="10">
        <v>4</v>
      </c>
      <c r="R54" s="10" t="s">
        <v>607</v>
      </c>
    </row>
    <row r="55" spans="1:18" ht="109.2" x14ac:dyDescent="0.3">
      <c r="A55" s="5" t="s">
        <v>608</v>
      </c>
      <c r="B55" s="5" t="str">
        <f>LEFT($C55,(FIND(" ",$C55,1)-1))</f>
        <v>A75</v>
      </c>
      <c r="C55" s="5" t="str">
        <f>MID(D55,FIND("Location: ",D55)+10,FIND("Delay:",D55)-FIND("Location: ",D55)-10)</f>
        <v xml:space="preserve">A75 New Cargenbridge Roundabout, Dumfries  - lane closure
Direction: S
</v>
      </c>
      <c r="D55" s="5" t="s">
        <v>609</v>
      </c>
      <c r="E55" s="5" t="s">
        <v>35</v>
      </c>
      <c r="F55" s="5" t="s">
        <v>49</v>
      </c>
      <c r="G55" s="6">
        <v>45372.791666666701</v>
      </c>
      <c r="H55" s="6">
        <v>45374.25</v>
      </c>
      <c r="I55" s="7">
        <v>45369</v>
      </c>
      <c r="J55" s="8" t="s">
        <v>50</v>
      </c>
      <c r="K55" s="8" t="s">
        <v>50</v>
      </c>
      <c r="L55" s="8" t="s">
        <v>50</v>
      </c>
      <c r="M55" s="9" t="s">
        <v>0</v>
      </c>
      <c r="N55" s="9" t="s">
        <v>0</v>
      </c>
      <c r="O55" s="9" t="s">
        <v>0</v>
      </c>
      <c r="P55" s="8" t="s">
        <v>50</v>
      </c>
      <c r="Q55" s="10">
        <v>4</v>
      </c>
      <c r="R55" s="10" t="s">
        <v>610</v>
      </c>
    </row>
    <row r="56" spans="1:18" ht="93.6" x14ac:dyDescent="0.3">
      <c r="A56" s="5" t="s">
        <v>611</v>
      </c>
      <c r="B56" s="5" t="str">
        <f>LEFT($C56,(FIND(" ",$C56,1)-1))</f>
        <v>A75</v>
      </c>
      <c r="C56" s="5" t="str">
        <f>MID(D56,FIND("Location: ",D56)+10,FIND("Delay:",D56)-FIND("Location: ",D56)-10)</f>
        <v xml:space="preserve">A75 Garroch Loaning Rbt WB  Lane Closure
Direction: W
</v>
      </c>
      <c r="D56" s="5" t="s">
        <v>612</v>
      </c>
      <c r="E56" s="5" t="s">
        <v>35</v>
      </c>
      <c r="F56" s="5" t="s">
        <v>49</v>
      </c>
      <c r="G56" s="6">
        <v>45372.791666666701</v>
      </c>
      <c r="H56" s="6">
        <v>45374.25</v>
      </c>
      <c r="I56" s="7">
        <v>45369</v>
      </c>
      <c r="J56" s="8" t="s">
        <v>50</v>
      </c>
      <c r="K56" s="8" t="s">
        <v>50</v>
      </c>
      <c r="L56" s="8" t="s">
        <v>50</v>
      </c>
      <c r="M56" s="9" t="s">
        <v>0</v>
      </c>
      <c r="N56" s="9" t="s">
        <v>0</v>
      </c>
      <c r="O56" s="9" t="s">
        <v>0</v>
      </c>
      <c r="P56" s="8" t="s">
        <v>50</v>
      </c>
      <c r="Q56" s="10">
        <v>4</v>
      </c>
      <c r="R56" s="10" t="s">
        <v>613</v>
      </c>
    </row>
    <row r="57" spans="1:18" ht="93.6" x14ac:dyDescent="0.3">
      <c r="A57" s="5" t="s">
        <v>614</v>
      </c>
      <c r="B57" s="5" t="str">
        <f>LEFT($C57,(FIND(" ",$C57,1)-1))</f>
        <v>A75</v>
      </c>
      <c r="C57" s="5" t="str">
        <f>MID(D57,FIND("Location: ",D57)+10,FIND("Delay:",D57)-FIND("Location: ",D57)-10)</f>
        <v xml:space="preserve">A75 Garroch Loaning Rbt EB - Lane Closure
Direction: E
</v>
      </c>
      <c r="D57" s="5" t="s">
        <v>615</v>
      </c>
      <c r="E57" s="5" t="s">
        <v>35</v>
      </c>
      <c r="F57" s="5" t="s">
        <v>49</v>
      </c>
      <c r="G57" s="6">
        <v>45372.791666666701</v>
      </c>
      <c r="H57" s="6">
        <v>45374.25</v>
      </c>
      <c r="I57" s="7">
        <v>45369</v>
      </c>
      <c r="J57" s="8" t="s">
        <v>50</v>
      </c>
      <c r="K57" s="8" t="s">
        <v>50</v>
      </c>
      <c r="L57" s="8" t="s">
        <v>50</v>
      </c>
      <c r="M57" s="9" t="s">
        <v>0</v>
      </c>
      <c r="N57" s="9" t="s">
        <v>0</v>
      </c>
      <c r="O57" s="9" t="s">
        <v>0</v>
      </c>
      <c r="P57" s="8" t="s">
        <v>50</v>
      </c>
      <c r="Q57" s="10">
        <v>4</v>
      </c>
      <c r="R57" s="10" t="s">
        <v>616</v>
      </c>
    </row>
    <row r="58" spans="1:18" ht="93.6" x14ac:dyDescent="0.3">
      <c r="A58" s="5" t="s">
        <v>617</v>
      </c>
      <c r="B58" s="5" t="str">
        <f>LEFT($C58,(FIND(" ",$C58,1)-1))</f>
        <v>A75</v>
      </c>
      <c r="C58" s="5" t="str">
        <f>MID(D58,FIND("Location: ",D58)+10,FIND("Delay:",D58)-FIND("Location: ",D58)-10)</f>
        <v xml:space="preserve">A75 Garroch Loaning Rbt - Lane Closure
Direction: S
</v>
      </c>
      <c r="D58" s="5" t="s">
        <v>618</v>
      </c>
      <c r="E58" s="5" t="s">
        <v>35</v>
      </c>
      <c r="F58" s="5" t="s">
        <v>49</v>
      </c>
      <c r="G58" s="6">
        <v>45372.791666666701</v>
      </c>
      <c r="H58" s="6">
        <v>45374.25</v>
      </c>
      <c r="I58" s="7">
        <v>45369</v>
      </c>
      <c r="J58" s="8" t="s">
        <v>50</v>
      </c>
      <c r="K58" s="8" t="s">
        <v>50</v>
      </c>
      <c r="L58" s="8" t="s">
        <v>50</v>
      </c>
      <c r="M58" s="9" t="s">
        <v>0</v>
      </c>
      <c r="N58" s="9" t="s">
        <v>0</v>
      </c>
      <c r="O58" s="9" t="s">
        <v>0</v>
      </c>
      <c r="P58" s="8" t="s">
        <v>50</v>
      </c>
      <c r="Q58" s="10">
        <v>4</v>
      </c>
      <c r="R58" s="10" t="s">
        <v>619</v>
      </c>
    </row>
    <row r="59" spans="1:18" ht="93.6" x14ac:dyDescent="0.3">
      <c r="A59" s="5" t="s">
        <v>676</v>
      </c>
      <c r="B59" s="5" t="str">
        <f>LEFT($C59,(FIND(" ",$C59,1)-1))</f>
        <v>A75</v>
      </c>
      <c r="C59" s="5" t="str">
        <f>MID(D59,FIND("Location: ",D59)+10,FIND("Delay:",D59)-FIND("Location: ",D59)-10)</f>
        <v xml:space="preserve">A75 Auchenreoch Loch, Springholm WB TTL's
Direction: W
</v>
      </c>
      <c r="D59" s="5" t="s">
        <v>677</v>
      </c>
      <c r="E59" s="5" t="s">
        <v>678</v>
      </c>
      <c r="F59" s="5" t="s">
        <v>679</v>
      </c>
      <c r="G59" s="6">
        <v>45369.333333333299</v>
      </c>
      <c r="H59" s="6">
        <v>45380.708333333299</v>
      </c>
      <c r="I59" s="7">
        <v>45369</v>
      </c>
      <c r="J59" s="9" t="s">
        <v>0</v>
      </c>
      <c r="K59" s="9" t="s">
        <v>0</v>
      </c>
      <c r="L59" s="9" t="s">
        <v>0</v>
      </c>
      <c r="M59" s="9" t="s">
        <v>0</v>
      </c>
      <c r="N59" s="9" t="s">
        <v>0</v>
      </c>
      <c r="O59" s="8" t="s">
        <v>50</v>
      </c>
      <c r="P59" s="8" t="s">
        <v>50</v>
      </c>
      <c r="Q59" s="10">
        <v>5</v>
      </c>
      <c r="R59" s="10" t="s">
        <v>680</v>
      </c>
    </row>
    <row r="60" spans="1:18" ht="93.6" x14ac:dyDescent="0.3">
      <c r="A60" s="5" t="s">
        <v>681</v>
      </c>
      <c r="B60" s="5" t="str">
        <f>LEFT($C60,(FIND(" ",$C60,1)-1))</f>
        <v>A75</v>
      </c>
      <c r="C60" s="5" t="str">
        <f>MID(D60,FIND("Location: ",D60)+10,FIND("Delay:",D60)-FIND("Location: ",D60)-10)</f>
        <v xml:space="preserve">A75 Auchenreoch Loch, Springholm EB TTL's
Direction: E
</v>
      </c>
      <c r="D60" s="5" t="s">
        <v>682</v>
      </c>
      <c r="E60" s="5" t="s">
        <v>678</v>
      </c>
      <c r="F60" s="5" t="s">
        <v>679</v>
      </c>
      <c r="G60" s="6">
        <v>45369.333333333299</v>
      </c>
      <c r="H60" s="6">
        <v>45380.708333333299</v>
      </c>
      <c r="I60" s="7">
        <v>45369</v>
      </c>
      <c r="J60" s="9" t="s">
        <v>0</v>
      </c>
      <c r="K60" s="9" t="s">
        <v>0</v>
      </c>
      <c r="L60" s="9" t="s">
        <v>0</v>
      </c>
      <c r="M60" s="9" t="s">
        <v>0</v>
      </c>
      <c r="N60" s="9" t="s">
        <v>0</v>
      </c>
      <c r="O60" s="8" t="s">
        <v>50</v>
      </c>
      <c r="P60" s="8" t="s">
        <v>50</v>
      </c>
      <c r="Q60" s="10">
        <v>5</v>
      </c>
      <c r="R60" s="10" t="s">
        <v>683</v>
      </c>
    </row>
    <row r="61" spans="1:18" ht="93.6" x14ac:dyDescent="0.3">
      <c r="A61" s="5" t="s">
        <v>734</v>
      </c>
      <c r="B61" s="5" t="str">
        <f>LEFT($C61,(FIND(" ",$C61,1)-1))</f>
        <v>A75</v>
      </c>
      <c r="C61" s="5" t="str">
        <f>MID(D61,FIND("Location: ",D61)+10,FIND("Delay:",D61)-FIND("Location: ",D61)-10)</f>
        <v xml:space="preserve">A75 Glenluce Bypass WB TTL's
Direction: W
</v>
      </c>
      <c r="D61" s="5" t="s">
        <v>735</v>
      </c>
      <c r="E61" s="5" t="s">
        <v>115</v>
      </c>
      <c r="F61" s="5" t="s">
        <v>736</v>
      </c>
      <c r="G61" s="6">
        <v>45374.791666666701</v>
      </c>
      <c r="H61" s="6">
        <v>45378.25</v>
      </c>
      <c r="I61" s="7">
        <v>45369</v>
      </c>
      <c r="J61" s="8" t="s">
        <v>50</v>
      </c>
      <c r="K61" s="8" t="s">
        <v>50</v>
      </c>
      <c r="L61" s="8" t="s">
        <v>50</v>
      </c>
      <c r="M61" s="8" t="s">
        <v>50</v>
      </c>
      <c r="N61" s="8" t="s">
        <v>50</v>
      </c>
      <c r="O61" s="9" t="s">
        <v>0</v>
      </c>
      <c r="P61" s="9" t="s">
        <v>0</v>
      </c>
      <c r="Q61" s="10">
        <v>3</v>
      </c>
      <c r="R61" s="10" t="s">
        <v>737</v>
      </c>
    </row>
    <row r="62" spans="1:18" ht="93.6" x14ac:dyDescent="0.3">
      <c r="A62" s="5" t="s">
        <v>738</v>
      </c>
      <c r="B62" s="5" t="str">
        <f>LEFT($C62,(FIND(" ",$C62,1)-1))</f>
        <v>A75</v>
      </c>
      <c r="C62" s="5" t="str">
        <f>MID(D62,FIND("Location: ",D62)+10,FIND("Delay:",D62)-FIND("Location: ",D62)-10)</f>
        <v xml:space="preserve">A75 Glenluce Bypass EB TTL's
Direction: E
</v>
      </c>
      <c r="D62" s="5" t="s">
        <v>739</v>
      </c>
      <c r="E62" s="5" t="s">
        <v>115</v>
      </c>
      <c r="F62" s="5" t="s">
        <v>736</v>
      </c>
      <c r="G62" s="6">
        <v>45374.791666666701</v>
      </c>
      <c r="H62" s="6">
        <v>45378.25</v>
      </c>
      <c r="I62" s="7">
        <v>45369</v>
      </c>
      <c r="J62" s="8" t="s">
        <v>50</v>
      </c>
      <c r="K62" s="8" t="s">
        <v>50</v>
      </c>
      <c r="L62" s="8" t="s">
        <v>50</v>
      </c>
      <c r="M62" s="8" t="s">
        <v>50</v>
      </c>
      <c r="N62" s="8" t="s">
        <v>50</v>
      </c>
      <c r="O62" s="9" t="s">
        <v>0</v>
      </c>
      <c r="P62" s="9" t="s">
        <v>0</v>
      </c>
      <c r="Q62" s="10">
        <v>3</v>
      </c>
      <c r="R62" s="10" t="s">
        <v>740</v>
      </c>
    </row>
    <row r="63" spans="1:18" ht="93.6" x14ac:dyDescent="0.3">
      <c r="A63" s="5" t="s">
        <v>741</v>
      </c>
      <c r="B63" s="5" t="str">
        <f>LEFT($C63,(FIND(" ",$C63,1)-1))</f>
        <v>A75</v>
      </c>
      <c r="C63" s="5" t="str">
        <f>MID(D63,FIND("Location: ",D63)+10,FIND("Delay:",D63)-FIND("Location: ",D63)-10)</f>
        <v xml:space="preserve">A75 Hightae to Rhonehouse WB TTL's
Direction: W
</v>
      </c>
      <c r="D63" s="5" t="s">
        <v>742</v>
      </c>
      <c r="E63" s="5" t="s">
        <v>115</v>
      </c>
      <c r="F63" s="5" t="s">
        <v>743</v>
      </c>
      <c r="G63" s="6">
        <v>45369.333333333299</v>
      </c>
      <c r="H63" s="6">
        <v>45370.708333333299</v>
      </c>
      <c r="I63" s="7">
        <v>45369</v>
      </c>
      <c r="J63" s="9" t="s">
        <v>0</v>
      </c>
      <c r="K63" s="9" t="s">
        <v>0</v>
      </c>
      <c r="L63" s="8" t="s">
        <v>50</v>
      </c>
      <c r="M63" s="8" t="s">
        <v>50</v>
      </c>
      <c r="N63" s="8" t="s">
        <v>50</v>
      </c>
      <c r="O63" s="8" t="s">
        <v>50</v>
      </c>
      <c r="P63" s="8" t="s">
        <v>50</v>
      </c>
      <c r="Q63" s="10">
        <v>2</v>
      </c>
      <c r="R63" s="10" t="s">
        <v>744</v>
      </c>
    </row>
    <row r="64" spans="1:18" ht="93.6" x14ac:dyDescent="0.3">
      <c r="A64" s="5" t="s">
        <v>745</v>
      </c>
      <c r="B64" s="5" t="str">
        <f>LEFT($C64,(FIND(" ",$C64,1)-1))</f>
        <v>A75</v>
      </c>
      <c r="C64" s="5" t="str">
        <f>MID(D64,FIND("Location: ",D64)+10,FIND("Delay:",D64)-FIND("Location: ",D64)-10)</f>
        <v xml:space="preserve">A75 Hightae to Rhonehouse EB TTL's
Direction: E
</v>
      </c>
      <c r="D64" s="5" t="s">
        <v>746</v>
      </c>
      <c r="E64" s="5" t="s">
        <v>115</v>
      </c>
      <c r="F64" s="5" t="s">
        <v>743</v>
      </c>
      <c r="G64" s="6">
        <v>45369.333333333299</v>
      </c>
      <c r="H64" s="6">
        <v>45370.708333333299</v>
      </c>
      <c r="I64" s="7">
        <v>45369</v>
      </c>
      <c r="J64" s="9" t="s">
        <v>0</v>
      </c>
      <c r="K64" s="9" t="s">
        <v>0</v>
      </c>
      <c r="L64" s="8" t="s">
        <v>50</v>
      </c>
      <c r="M64" s="8" t="s">
        <v>50</v>
      </c>
      <c r="N64" s="8" t="s">
        <v>50</v>
      </c>
      <c r="O64" s="8" t="s">
        <v>50</v>
      </c>
      <c r="P64" s="8" t="s">
        <v>50</v>
      </c>
      <c r="Q64" s="10">
        <v>2</v>
      </c>
      <c r="R64" s="10" t="s">
        <v>747</v>
      </c>
    </row>
    <row r="65" spans="1:18" ht="109.2" x14ac:dyDescent="0.3">
      <c r="A65" s="5" t="s">
        <v>815</v>
      </c>
      <c r="B65" s="5" t="str">
        <f>LEFT($C65,(FIND(" ",$C65,1)-1))</f>
        <v>A75</v>
      </c>
      <c r="C65" s="5" t="str">
        <f>MID(D65,FIND("Location: ",D65)+10,FIND("Delay:",D65)-FIND("Location: ",D65)-10)</f>
        <v xml:space="preserve">A75 NB from B797 Jct Mennock to Jct with B740 Crawick - Diversion Route 
Direction: N
</v>
      </c>
      <c r="D65" s="5" t="s">
        <v>816</v>
      </c>
      <c r="E65" s="5" t="s">
        <v>817</v>
      </c>
      <c r="F65" s="5" t="s">
        <v>818</v>
      </c>
      <c r="G65" s="6">
        <v>45369.291666666701</v>
      </c>
      <c r="H65" s="6">
        <v>45380.791666666701</v>
      </c>
      <c r="I65" s="7">
        <v>45369</v>
      </c>
      <c r="J65" s="9" t="s">
        <v>0</v>
      </c>
      <c r="K65" s="9" t="s">
        <v>0</v>
      </c>
      <c r="L65" s="9" t="s">
        <v>0</v>
      </c>
      <c r="M65" s="9" t="s">
        <v>0</v>
      </c>
      <c r="N65" s="9" t="s">
        <v>0</v>
      </c>
      <c r="O65" s="9" t="s">
        <v>0</v>
      </c>
      <c r="P65" s="9" t="s">
        <v>0</v>
      </c>
      <c r="Q65" s="10">
        <v>7</v>
      </c>
      <c r="R65" s="10" t="s">
        <v>819</v>
      </c>
    </row>
    <row r="66" spans="1:18" ht="109.2" x14ac:dyDescent="0.3">
      <c r="A66" s="5" t="s">
        <v>820</v>
      </c>
      <c r="B66" s="5" t="str">
        <f>LEFT($C66,(FIND(" ",$C66,1)-1))</f>
        <v>A75</v>
      </c>
      <c r="C66" s="5" t="str">
        <f>MID(D66,FIND("Location: ",D66)+10,FIND("Delay:",D66)-FIND("Location: ",D66)-10)</f>
        <v xml:space="preserve">A75 SB from B797 Jct Mennock to Jct with B740 Crawick - Diversion Route 
Direction: S
</v>
      </c>
      <c r="D66" s="5" t="s">
        <v>821</v>
      </c>
      <c r="E66" s="5" t="s">
        <v>817</v>
      </c>
      <c r="F66" s="5" t="s">
        <v>818</v>
      </c>
      <c r="G66" s="6">
        <v>45369.291666666701</v>
      </c>
      <c r="H66" s="6">
        <v>45380.791666666701</v>
      </c>
      <c r="I66" s="7">
        <v>45369</v>
      </c>
      <c r="J66" s="9" t="s">
        <v>0</v>
      </c>
      <c r="K66" s="9" t="s">
        <v>0</v>
      </c>
      <c r="L66" s="9" t="s">
        <v>0</v>
      </c>
      <c r="M66" s="9" t="s">
        <v>0</v>
      </c>
      <c r="N66" s="9" t="s">
        <v>0</v>
      </c>
      <c r="O66" s="9" t="s">
        <v>0</v>
      </c>
      <c r="P66" s="9" t="s">
        <v>0</v>
      </c>
      <c r="Q66" s="10">
        <v>7</v>
      </c>
      <c r="R66" s="10" t="s">
        <v>822</v>
      </c>
    </row>
    <row r="67" spans="1:18" ht="93.6" x14ac:dyDescent="0.3">
      <c r="A67" s="5" t="s">
        <v>823</v>
      </c>
      <c r="B67" s="5" t="str">
        <f>LEFT($C67,(FIND(" ",$C67,1)-1))</f>
        <v>A75</v>
      </c>
      <c r="C67" s="5" t="str">
        <f>MID(D67,FIND("Location: ",D67)+10,FIND("Delay:",D67)-FIND("Location: ",D67)-10)</f>
        <v xml:space="preserve">A75 Dunragit to Planting end WB TTL's
Direction: W
</v>
      </c>
      <c r="D67" s="5" t="s">
        <v>824</v>
      </c>
      <c r="E67" s="5" t="s">
        <v>115</v>
      </c>
      <c r="F67" s="5" t="s">
        <v>797</v>
      </c>
      <c r="G67" s="6">
        <v>45369.25</v>
      </c>
      <c r="H67" s="6">
        <v>45373.75</v>
      </c>
      <c r="I67" s="7">
        <v>45369</v>
      </c>
      <c r="J67" s="9" t="s">
        <v>0</v>
      </c>
      <c r="K67" s="9" t="s">
        <v>0</v>
      </c>
      <c r="L67" s="9" t="s">
        <v>0</v>
      </c>
      <c r="M67" s="9" t="s">
        <v>0</v>
      </c>
      <c r="N67" s="9" t="s">
        <v>0</v>
      </c>
      <c r="O67" s="8" t="s">
        <v>50</v>
      </c>
      <c r="P67" s="8" t="s">
        <v>50</v>
      </c>
      <c r="Q67" s="10">
        <v>5</v>
      </c>
      <c r="R67" s="10" t="s">
        <v>825</v>
      </c>
    </row>
    <row r="68" spans="1:18" ht="93.6" x14ac:dyDescent="0.3">
      <c r="A68" s="5" t="s">
        <v>826</v>
      </c>
      <c r="B68" s="5" t="str">
        <f>LEFT($C68,(FIND(" ",$C68,1)-1))</f>
        <v>A75</v>
      </c>
      <c r="C68" s="5" t="str">
        <f>MID(D68,FIND("Location: ",D68)+10,FIND("Delay:",D68)-FIND("Location: ",D68)-10)</f>
        <v xml:space="preserve">A75 Dunragit to Planting end EB TTL's
Direction: E
</v>
      </c>
      <c r="D68" s="5" t="s">
        <v>827</v>
      </c>
      <c r="E68" s="5" t="s">
        <v>115</v>
      </c>
      <c r="F68" s="5" t="s">
        <v>797</v>
      </c>
      <c r="G68" s="6">
        <v>45369.25</v>
      </c>
      <c r="H68" s="6">
        <v>45373.75</v>
      </c>
      <c r="I68" s="7">
        <v>45369</v>
      </c>
      <c r="J68" s="9" t="s">
        <v>0</v>
      </c>
      <c r="K68" s="9" t="s">
        <v>0</v>
      </c>
      <c r="L68" s="9" t="s">
        <v>0</v>
      </c>
      <c r="M68" s="9" t="s">
        <v>0</v>
      </c>
      <c r="N68" s="9" t="s">
        <v>0</v>
      </c>
      <c r="O68" s="8" t="s">
        <v>50</v>
      </c>
      <c r="P68" s="8" t="s">
        <v>50</v>
      </c>
      <c r="Q68" s="10">
        <v>5</v>
      </c>
      <c r="R68" s="10" t="s">
        <v>828</v>
      </c>
    </row>
    <row r="69" spans="1:18" ht="93.6" x14ac:dyDescent="0.3">
      <c r="A69" s="5" t="s">
        <v>829</v>
      </c>
      <c r="B69" s="5" t="str">
        <f>LEFT($C69,(FIND(" ",$C69,1)-1))</f>
        <v>A75</v>
      </c>
      <c r="C69" s="5" t="str">
        <f>MID(D69,FIND("Location: ",D69)+10,FIND("Delay:",D69)-FIND("Location: ",D69)-10)</f>
        <v xml:space="preserve">A75 Dunragit WB lane closures
Direction: W
</v>
      </c>
      <c r="D69" s="5" t="s">
        <v>830</v>
      </c>
      <c r="E69" s="5" t="s">
        <v>278</v>
      </c>
      <c r="F69" s="5" t="s">
        <v>831</v>
      </c>
      <c r="G69" s="6">
        <v>45369.25</v>
      </c>
      <c r="H69" s="6">
        <v>45373.75</v>
      </c>
      <c r="I69" s="7">
        <v>45369</v>
      </c>
      <c r="J69" s="9" t="s">
        <v>0</v>
      </c>
      <c r="K69" s="9" t="s">
        <v>0</v>
      </c>
      <c r="L69" s="9" t="s">
        <v>0</v>
      </c>
      <c r="M69" s="9" t="s">
        <v>0</v>
      </c>
      <c r="N69" s="9" t="s">
        <v>0</v>
      </c>
      <c r="O69" s="8" t="s">
        <v>50</v>
      </c>
      <c r="P69" s="8" t="s">
        <v>50</v>
      </c>
      <c r="Q69" s="10">
        <v>5</v>
      </c>
      <c r="R69" s="10" t="s">
        <v>832</v>
      </c>
    </row>
    <row r="70" spans="1:18" ht="93.6" x14ac:dyDescent="0.3">
      <c r="A70" s="5" t="s">
        <v>833</v>
      </c>
      <c r="B70" s="5" t="str">
        <f>LEFT($C70,(FIND(" ",$C70,1)-1))</f>
        <v>A75</v>
      </c>
      <c r="C70" s="5" t="str">
        <f>MID(D70,FIND("Location: ",D70)+10,FIND("Delay:",D70)-FIND("Location: ",D70)-10)</f>
        <v xml:space="preserve">A75 Dunragit EB lane closures
Direction: E
</v>
      </c>
      <c r="D70" s="5" t="s">
        <v>834</v>
      </c>
      <c r="E70" s="5" t="s">
        <v>278</v>
      </c>
      <c r="F70" s="5" t="s">
        <v>831</v>
      </c>
      <c r="G70" s="6">
        <v>45369.25</v>
      </c>
      <c r="H70" s="6">
        <v>45373.75</v>
      </c>
      <c r="I70" s="7">
        <v>45369</v>
      </c>
      <c r="J70" s="9" t="s">
        <v>0</v>
      </c>
      <c r="K70" s="9" t="s">
        <v>0</v>
      </c>
      <c r="L70" s="9" t="s">
        <v>0</v>
      </c>
      <c r="M70" s="9" t="s">
        <v>0</v>
      </c>
      <c r="N70" s="9" t="s">
        <v>0</v>
      </c>
      <c r="O70" s="8" t="s">
        <v>50</v>
      </c>
      <c r="P70" s="8" t="s">
        <v>50</v>
      </c>
      <c r="Q70" s="10">
        <v>5</v>
      </c>
      <c r="R70" s="10" t="s">
        <v>835</v>
      </c>
    </row>
    <row r="71" spans="1:18" ht="93.6" x14ac:dyDescent="0.3">
      <c r="A71" s="5" t="s">
        <v>851</v>
      </c>
      <c r="B71" s="5" t="str">
        <f>LEFT($C71,(FIND(" ",$C71,1)-1))</f>
        <v>A75</v>
      </c>
      <c r="C71" s="5" t="str">
        <f>MID(D71,FIND("Location: ",D71)+10,FIND("Delay:",D71)-FIND("Location: ",D71)-10)</f>
        <v xml:space="preserve">A75 Cairntop Dual  WB TTL's
Direction: W
</v>
      </c>
      <c r="D71" s="5" t="s">
        <v>852</v>
      </c>
      <c r="E71" s="5" t="s">
        <v>122</v>
      </c>
      <c r="F71" s="5" t="s">
        <v>853</v>
      </c>
      <c r="G71" s="6">
        <v>45374.333333333299</v>
      </c>
      <c r="H71" s="6">
        <v>45375.708333333299</v>
      </c>
      <c r="I71" s="7">
        <v>45369</v>
      </c>
      <c r="J71" s="8" t="s">
        <v>50</v>
      </c>
      <c r="K71" s="8" t="s">
        <v>50</v>
      </c>
      <c r="L71" s="8" t="s">
        <v>50</v>
      </c>
      <c r="M71" s="8" t="s">
        <v>50</v>
      </c>
      <c r="N71" s="8" t="s">
        <v>50</v>
      </c>
      <c r="O71" s="9" t="s">
        <v>0</v>
      </c>
      <c r="P71" s="9" t="s">
        <v>0</v>
      </c>
      <c r="Q71" s="10">
        <v>2</v>
      </c>
      <c r="R71" s="10" t="s">
        <v>854</v>
      </c>
    </row>
    <row r="72" spans="1:18" ht="93.6" x14ac:dyDescent="0.3">
      <c r="A72" s="5" t="s">
        <v>855</v>
      </c>
      <c r="B72" s="5" t="str">
        <f>LEFT($C72,(FIND(" ",$C72,1)-1))</f>
        <v>A75</v>
      </c>
      <c r="C72" s="5" t="str">
        <f>MID(D72,FIND("Location: ",D72)+10,FIND("Delay:",D72)-FIND("Location: ",D72)-10)</f>
        <v xml:space="preserve">A75 Carintop Dual EB TTL's
Direction: E
</v>
      </c>
      <c r="D72" s="5" t="s">
        <v>856</v>
      </c>
      <c r="E72" s="5" t="s">
        <v>122</v>
      </c>
      <c r="F72" s="5" t="s">
        <v>853</v>
      </c>
      <c r="G72" s="6">
        <v>45374.333333333299</v>
      </c>
      <c r="H72" s="6">
        <v>45375.708333333299</v>
      </c>
      <c r="I72" s="7">
        <v>45369</v>
      </c>
      <c r="J72" s="8" t="s">
        <v>50</v>
      </c>
      <c r="K72" s="8" t="s">
        <v>50</v>
      </c>
      <c r="L72" s="8" t="s">
        <v>50</v>
      </c>
      <c r="M72" s="8" t="s">
        <v>50</v>
      </c>
      <c r="N72" s="8" t="s">
        <v>50</v>
      </c>
      <c r="O72" s="9" t="s">
        <v>0</v>
      </c>
      <c r="P72" s="9" t="s">
        <v>0</v>
      </c>
      <c r="Q72" s="10">
        <v>2</v>
      </c>
      <c r="R72" s="10" t="s">
        <v>857</v>
      </c>
    </row>
    <row r="73" spans="1:18" ht="93.6" x14ac:dyDescent="0.3">
      <c r="A73" s="5" t="s">
        <v>981</v>
      </c>
      <c r="B73" s="5" t="str">
        <f>LEFT($C73,(FIND(" ",$C73,1)-1))</f>
        <v>A75</v>
      </c>
      <c r="C73" s="5" t="str">
        <f>MID(D73,FIND("Location: ",D73)+10,FIND("Delay:",D73)-FIND("Location: ",D73)-10)</f>
        <v xml:space="preserve">A75 Glenluce to Gretna - Verge  works 
Direction: E
</v>
      </c>
      <c r="D73" s="5" t="s">
        <v>982</v>
      </c>
      <c r="E73" s="5" t="s">
        <v>817</v>
      </c>
      <c r="F73" s="5" t="s">
        <v>976</v>
      </c>
      <c r="G73" s="6">
        <v>45369.354166666701</v>
      </c>
      <c r="H73" s="6">
        <v>45377.645833333299</v>
      </c>
      <c r="I73" s="7">
        <v>45369</v>
      </c>
      <c r="J73" s="9" t="s">
        <v>0</v>
      </c>
      <c r="K73" s="9" t="s">
        <v>0</v>
      </c>
      <c r="L73" s="9" t="s">
        <v>0</v>
      </c>
      <c r="M73" s="9" t="s">
        <v>0</v>
      </c>
      <c r="N73" s="9" t="s">
        <v>0</v>
      </c>
      <c r="O73" s="9" t="s">
        <v>0</v>
      </c>
      <c r="P73" s="9" t="s">
        <v>0</v>
      </c>
      <c r="Q73" s="10">
        <v>7</v>
      </c>
      <c r="R73" s="10" t="s">
        <v>983</v>
      </c>
    </row>
    <row r="74" spans="1:18" ht="109.2" x14ac:dyDescent="0.3">
      <c r="A74" s="5" t="s">
        <v>187</v>
      </c>
      <c r="B74" s="5" t="str">
        <f>LEFT($C74,(FIND(" ",$C74,1)-1))</f>
        <v>A76</v>
      </c>
      <c r="C74" s="5" t="str">
        <f>MID(D74,FIND("Location: ",D74)+10,FIND("Delay:",D74)-FIND("Location: ",D74)-10)</f>
        <v xml:space="preserve">A76 SB Between Bellfield Interchange and Crosshands Rbt - Diversion Signage 
Direction: S
</v>
      </c>
      <c r="D74" s="5" t="s">
        <v>188</v>
      </c>
      <c r="E74" s="5" t="s">
        <v>189</v>
      </c>
      <c r="F74" s="5" t="s">
        <v>190</v>
      </c>
      <c r="G74" s="6">
        <v>45362.333333333299</v>
      </c>
      <c r="H74" s="6">
        <v>45389.708333333299</v>
      </c>
      <c r="I74" s="7">
        <v>45369</v>
      </c>
      <c r="J74" s="9" t="s">
        <v>0</v>
      </c>
      <c r="K74" s="9" t="s">
        <v>0</v>
      </c>
      <c r="L74" s="9" t="s">
        <v>0</v>
      </c>
      <c r="M74" s="9" t="s">
        <v>0</v>
      </c>
      <c r="N74" s="9" t="s">
        <v>0</v>
      </c>
      <c r="O74" s="9" t="s">
        <v>0</v>
      </c>
      <c r="P74" s="9" t="s">
        <v>0</v>
      </c>
      <c r="Q74" s="10">
        <v>7</v>
      </c>
      <c r="R74" s="10" t="s">
        <v>191</v>
      </c>
    </row>
    <row r="75" spans="1:18" ht="109.2" x14ac:dyDescent="0.3">
      <c r="A75" s="5" t="s">
        <v>192</v>
      </c>
      <c r="B75" s="5" t="str">
        <f>LEFT($C75,(FIND(" ",$C75,1)-1))</f>
        <v>A76</v>
      </c>
      <c r="C75" s="5" t="str">
        <f>MID(D75,FIND("Location: ",D75)+10,FIND("Delay:",D75)-FIND("Location: ",D75)-10)</f>
        <v xml:space="preserve">A76 NB Between Bellfield Interchange and Crosshands Rbt - Diversion Signage 
Direction: N
</v>
      </c>
      <c r="D75" s="5" t="s">
        <v>193</v>
      </c>
      <c r="E75" s="5" t="s">
        <v>189</v>
      </c>
      <c r="F75" s="5" t="s">
        <v>190</v>
      </c>
      <c r="G75" s="6">
        <v>45362.333333333299</v>
      </c>
      <c r="H75" s="6">
        <v>45389.708333333299</v>
      </c>
      <c r="I75" s="7">
        <v>45369</v>
      </c>
      <c r="J75" s="9" t="s">
        <v>0</v>
      </c>
      <c r="K75" s="9" t="s">
        <v>0</v>
      </c>
      <c r="L75" s="9" t="s">
        <v>0</v>
      </c>
      <c r="M75" s="9" t="s">
        <v>0</v>
      </c>
      <c r="N75" s="9" t="s">
        <v>0</v>
      </c>
      <c r="O75" s="9" t="s">
        <v>0</v>
      </c>
      <c r="P75" s="9" t="s">
        <v>0</v>
      </c>
      <c r="Q75" s="10">
        <v>7</v>
      </c>
      <c r="R75" s="10" t="s">
        <v>194</v>
      </c>
    </row>
    <row r="76" spans="1:18" ht="93.6" x14ac:dyDescent="0.3">
      <c r="A76" s="5" t="s">
        <v>195</v>
      </c>
      <c r="B76" s="5" t="str">
        <f>LEFT($C76,(FIND(" ",$C76,1)-1))</f>
        <v>A76</v>
      </c>
      <c r="C76" s="5" t="str">
        <f>MID(D76,FIND("Location: ",D76)+10,FIND("Delay:",D76)-FIND("Location: ",D76)-10)</f>
        <v xml:space="preserve">A76 Mansfield to South of New Cumnock - Diversion Signage
Direction: S
</v>
      </c>
      <c r="D76" s="5" t="s">
        <v>196</v>
      </c>
      <c r="E76" s="5" t="s">
        <v>197</v>
      </c>
      <c r="F76" s="5" t="s">
        <v>198</v>
      </c>
      <c r="G76" s="6">
        <v>45355.333333333299</v>
      </c>
      <c r="H76" s="6">
        <v>45375.75</v>
      </c>
      <c r="I76" s="7">
        <v>45369</v>
      </c>
      <c r="J76" s="9" t="s">
        <v>0</v>
      </c>
      <c r="K76" s="9" t="s">
        <v>0</v>
      </c>
      <c r="L76" s="9" t="s">
        <v>0</v>
      </c>
      <c r="M76" s="9" t="s">
        <v>0</v>
      </c>
      <c r="N76" s="9" t="s">
        <v>0</v>
      </c>
      <c r="O76" s="9" t="s">
        <v>0</v>
      </c>
      <c r="P76" s="9" t="s">
        <v>0</v>
      </c>
      <c r="Q76" s="10">
        <v>7</v>
      </c>
      <c r="R76" s="10" t="s">
        <v>199</v>
      </c>
    </row>
    <row r="77" spans="1:18" ht="93.6" x14ac:dyDescent="0.3">
      <c r="A77" s="5" t="s">
        <v>200</v>
      </c>
      <c r="B77" s="5" t="str">
        <f>LEFT($C77,(FIND(" ",$C77,1)-1))</f>
        <v>A76</v>
      </c>
      <c r="C77" s="5" t="str">
        <f>MID(D77,FIND("Location: ",D77)+10,FIND("Delay:",D77)-FIND("Location: ",D77)-10)</f>
        <v xml:space="preserve">A76 Mansfield to South of New Cumnock - Diversion Signage
Direction: N
</v>
      </c>
      <c r="D77" s="5" t="s">
        <v>201</v>
      </c>
      <c r="E77" s="5" t="s">
        <v>197</v>
      </c>
      <c r="F77" s="5" t="s">
        <v>198</v>
      </c>
      <c r="G77" s="6">
        <v>45355.333333333299</v>
      </c>
      <c r="H77" s="6">
        <v>45375.75</v>
      </c>
      <c r="I77" s="7">
        <v>45369</v>
      </c>
      <c r="J77" s="9" t="s">
        <v>0</v>
      </c>
      <c r="K77" s="9" t="s">
        <v>0</v>
      </c>
      <c r="L77" s="9" t="s">
        <v>0</v>
      </c>
      <c r="M77" s="9" t="s">
        <v>0</v>
      </c>
      <c r="N77" s="9" t="s">
        <v>0</v>
      </c>
      <c r="O77" s="9" t="s">
        <v>0</v>
      </c>
      <c r="P77" s="9" t="s">
        <v>0</v>
      </c>
      <c r="Q77" s="10">
        <v>7</v>
      </c>
      <c r="R77" s="10" t="s">
        <v>202</v>
      </c>
    </row>
    <row r="78" spans="1:18" ht="93.6" x14ac:dyDescent="0.3">
      <c r="A78" s="5" t="s">
        <v>327</v>
      </c>
      <c r="B78" s="5" t="str">
        <f>LEFT($C78,(FIND(" ",$C78,1)-1))</f>
        <v>A76</v>
      </c>
      <c r="C78" s="5" t="str">
        <f>MID(D78,FIND("Location: ",D78)+10,FIND("Delay:",D78)-FIND("Location: ",D78)-10)</f>
        <v xml:space="preserve">A76 NB Barburgh Mill Blackwood - TTLS
Direction: N
</v>
      </c>
      <c r="D78" s="5" t="s">
        <v>328</v>
      </c>
      <c r="E78" s="5" t="s">
        <v>115</v>
      </c>
      <c r="F78" s="5" t="s">
        <v>329</v>
      </c>
      <c r="G78" s="6">
        <v>45371.375</v>
      </c>
      <c r="H78" s="6">
        <v>45371.708333333299</v>
      </c>
      <c r="I78" s="7">
        <v>45369</v>
      </c>
      <c r="J78" s="8" t="s">
        <v>50</v>
      </c>
      <c r="K78" s="8" t="s">
        <v>50</v>
      </c>
      <c r="L78" s="9" t="s">
        <v>0</v>
      </c>
      <c r="M78" s="8" t="s">
        <v>50</v>
      </c>
      <c r="N78" s="8" t="s">
        <v>50</v>
      </c>
      <c r="O78" s="8" t="s">
        <v>50</v>
      </c>
      <c r="P78" s="8" t="s">
        <v>50</v>
      </c>
      <c r="Q78" s="10">
        <v>1</v>
      </c>
      <c r="R78" s="10" t="s">
        <v>330</v>
      </c>
    </row>
    <row r="79" spans="1:18" ht="93.6" x14ac:dyDescent="0.3">
      <c r="A79" s="5" t="s">
        <v>331</v>
      </c>
      <c r="B79" s="5" t="str">
        <f>LEFT($C79,(FIND(" ",$C79,1)-1))</f>
        <v>A76</v>
      </c>
      <c r="C79" s="5" t="str">
        <f>MID(D79,FIND("Location: ",D79)+10,FIND("Delay:",D79)-FIND("Location: ",D79)-10)</f>
        <v xml:space="preserve">A76 SB Barburgh Mill  Blackwood - TTLS
Direction: S
</v>
      </c>
      <c r="D79" s="5" t="s">
        <v>332</v>
      </c>
      <c r="E79" s="5" t="s">
        <v>115</v>
      </c>
      <c r="F79" s="5" t="s">
        <v>329</v>
      </c>
      <c r="G79" s="6">
        <v>45371.375</v>
      </c>
      <c r="H79" s="6">
        <v>45371.708333333299</v>
      </c>
      <c r="I79" s="7">
        <v>45369</v>
      </c>
      <c r="J79" s="8" t="s">
        <v>50</v>
      </c>
      <c r="K79" s="8" t="s">
        <v>50</v>
      </c>
      <c r="L79" s="9" t="s">
        <v>0</v>
      </c>
      <c r="M79" s="8" t="s">
        <v>50</v>
      </c>
      <c r="N79" s="8" t="s">
        <v>50</v>
      </c>
      <c r="O79" s="8" t="s">
        <v>50</v>
      </c>
      <c r="P79" s="8" t="s">
        <v>50</v>
      </c>
      <c r="Q79" s="10">
        <v>1</v>
      </c>
      <c r="R79" s="10" t="s">
        <v>333</v>
      </c>
    </row>
    <row r="80" spans="1:18" ht="93.6" x14ac:dyDescent="0.3">
      <c r="A80" s="5" t="s">
        <v>398</v>
      </c>
      <c r="B80" s="5" t="str">
        <f>LEFT($C80,(FIND(" ",$C80,1)-1))</f>
        <v>A76</v>
      </c>
      <c r="C80" s="5" t="str">
        <f>MID(D80,FIND("Location: ",D80)+10,FIND("Delay:",D80)-FIND("Location: ",D80)-10)</f>
        <v xml:space="preserve">A76 KIlmarnock - Cumnock SB- Verge Works 
Direction: S
</v>
      </c>
      <c r="D80" s="5" t="s">
        <v>399</v>
      </c>
      <c r="E80" s="5" t="s">
        <v>400</v>
      </c>
      <c r="F80" s="5" t="s">
        <v>401</v>
      </c>
      <c r="G80" s="6">
        <v>45348.395833333299</v>
      </c>
      <c r="H80" s="6">
        <v>45380.625</v>
      </c>
      <c r="I80" s="7">
        <v>45369</v>
      </c>
      <c r="J80" s="9" t="s">
        <v>0</v>
      </c>
      <c r="K80" s="9" t="s">
        <v>0</v>
      </c>
      <c r="L80" s="9" t="s">
        <v>0</v>
      </c>
      <c r="M80" s="9" t="s">
        <v>0</v>
      </c>
      <c r="N80" s="9" t="s">
        <v>0</v>
      </c>
      <c r="O80" s="9" t="s">
        <v>0</v>
      </c>
      <c r="P80" s="9" t="s">
        <v>0</v>
      </c>
      <c r="Q80" s="10">
        <v>7</v>
      </c>
      <c r="R80" s="10" t="s">
        <v>402</v>
      </c>
    </row>
    <row r="81" spans="1:18" ht="93.6" x14ac:dyDescent="0.3">
      <c r="A81" s="5" t="s">
        <v>403</v>
      </c>
      <c r="B81" s="5" t="str">
        <f>LEFT($C81,(FIND(" ",$C81,1)-1))</f>
        <v>A76</v>
      </c>
      <c r="C81" s="5" t="str">
        <f>MID(D81,FIND("Location: ",D81)+10,FIND("Delay:",D81)-FIND("Location: ",D81)-10)</f>
        <v xml:space="preserve">A76 Cumnock - Kilmarnock NB Verge Works 
Direction: N
</v>
      </c>
      <c r="D81" s="5" t="s">
        <v>404</v>
      </c>
      <c r="E81" s="5" t="s">
        <v>400</v>
      </c>
      <c r="F81" s="5" t="s">
        <v>401</v>
      </c>
      <c r="G81" s="6">
        <v>45348.395833333299</v>
      </c>
      <c r="H81" s="6">
        <v>45380.625</v>
      </c>
      <c r="I81" s="7">
        <v>45369</v>
      </c>
      <c r="J81" s="9" t="s">
        <v>0</v>
      </c>
      <c r="K81" s="9" t="s">
        <v>0</v>
      </c>
      <c r="L81" s="9" t="s">
        <v>0</v>
      </c>
      <c r="M81" s="9" t="s">
        <v>0</v>
      </c>
      <c r="N81" s="9" t="s">
        <v>0</v>
      </c>
      <c r="O81" s="9" t="s">
        <v>0</v>
      </c>
      <c r="P81" s="9" t="s">
        <v>0</v>
      </c>
      <c r="Q81" s="10">
        <v>7</v>
      </c>
      <c r="R81" s="10" t="s">
        <v>405</v>
      </c>
    </row>
    <row r="82" spans="1:18" ht="93.6" x14ac:dyDescent="0.3">
      <c r="A82" s="5" t="s">
        <v>707</v>
      </c>
      <c r="B82" s="5" t="str">
        <f>LEFT($C82,(FIND(" ",$C82,1)-1))</f>
        <v>A76</v>
      </c>
      <c r="C82" s="5" t="str">
        <f>MID(D82,FIND("Location: ",D82)+10,FIND("Delay:",D82)-FIND("Location: ",D82)-10)</f>
        <v xml:space="preserve">A76 Kilmarnock Road Crosshands  SB - TTL
Direction: S
</v>
      </c>
      <c r="D82" s="5" t="s">
        <v>708</v>
      </c>
      <c r="E82" s="5" t="s">
        <v>122</v>
      </c>
      <c r="F82" s="5" t="s">
        <v>49</v>
      </c>
      <c r="G82" s="6">
        <v>45371.833333333299</v>
      </c>
      <c r="H82" s="6">
        <v>45372.25</v>
      </c>
      <c r="I82" s="7">
        <v>45369</v>
      </c>
      <c r="J82" s="8" t="s">
        <v>50</v>
      </c>
      <c r="K82" s="8" t="s">
        <v>50</v>
      </c>
      <c r="L82" s="9" t="s">
        <v>0</v>
      </c>
      <c r="M82" s="9" t="s">
        <v>0</v>
      </c>
      <c r="N82" s="8" t="s">
        <v>50</v>
      </c>
      <c r="O82" s="8" t="s">
        <v>50</v>
      </c>
      <c r="P82" s="8" t="s">
        <v>50</v>
      </c>
      <c r="Q82" s="10">
        <v>2</v>
      </c>
      <c r="R82" s="10" t="s">
        <v>709</v>
      </c>
    </row>
    <row r="83" spans="1:18" ht="93.6" x14ac:dyDescent="0.3">
      <c r="A83" s="5" t="s">
        <v>710</v>
      </c>
      <c r="B83" s="5" t="str">
        <f>LEFT($C83,(FIND(" ",$C83,1)-1))</f>
        <v>A76</v>
      </c>
      <c r="C83" s="5" t="str">
        <f>MID(D83,FIND("Location: ",D83)+10,FIND("Delay:",D83)-FIND("Location: ",D83)-10)</f>
        <v xml:space="preserve">A76 Kilmarnock Road Crosshands  NB - TTL
Direction: N
</v>
      </c>
      <c r="D83" s="5" t="s">
        <v>711</v>
      </c>
      <c r="E83" s="5" t="s">
        <v>122</v>
      </c>
      <c r="F83" s="5" t="s">
        <v>49</v>
      </c>
      <c r="G83" s="6">
        <v>45371.833333333299</v>
      </c>
      <c r="H83" s="6">
        <v>45372.25</v>
      </c>
      <c r="I83" s="7">
        <v>45369</v>
      </c>
      <c r="J83" s="8" t="s">
        <v>50</v>
      </c>
      <c r="K83" s="8" t="s">
        <v>50</v>
      </c>
      <c r="L83" s="9" t="s">
        <v>0</v>
      </c>
      <c r="M83" s="9" t="s">
        <v>0</v>
      </c>
      <c r="N83" s="8" t="s">
        <v>50</v>
      </c>
      <c r="O83" s="8" t="s">
        <v>50</v>
      </c>
      <c r="P83" s="8" t="s">
        <v>50</v>
      </c>
      <c r="Q83" s="10">
        <v>2</v>
      </c>
      <c r="R83" s="10" t="s">
        <v>712</v>
      </c>
    </row>
    <row r="84" spans="1:18" ht="93.6" x14ac:dyDescent="0.3">
      <c r="A84" s="5" t="s">
        <v>713</v>
      </c>
      <c r="B84" s="5" t="str">
        <f>LEFT($C84,(FIND(" ",$C84,1)-1))</f>
        <v>A76</v>
      </c>
      <c r="C84" s="5" t="str">
        <f>MID(D84,FIND("Location: ",D84)+10,FIND("Delay:",D84)-FIND("Location: ",D84)-10)</f>
        <v xml:space="preserve">A76 SB Between New Cumnock &amp; Kirkconnel  - TTL
Direction: S
</v>
      </c>
      <c r="D84" s="5" t="s">
        <v>714</v>
      </c>
      <c r="E84" s="5" t="s">
        <v>122</v>
      </c>
      <c r="F84" s="5" t="s">
        <v>667</v>
      </c>
      <c r="G84" s="6">
        <v>45371.833333333299</v>
      </c>
      <c r="H84" s="6">
        <v>45372.25</v>
      </c>
      <c r="I84" s="7">
        <v>45369</v>
      </c>
      <c r="J84" s="8" t="s">
        <v>50</v>
      </c>
      <c r="K84" s="8" t="s">
        <v>50</v>
      </c>
      <c r="L84" s="9" t="s">
        <v>0</v>
      </c>
      <c r="M84" s="9" t="s">
        <v>0</v>
      </c>
      <c r="N84" s="8" t="s">
        <v>50</v>
      </c>
      <c r="O84" s="8" t="s">
        <v>50</v>
      </c>
      <c r="P84" s="8" t="s">
        <v>50</v>
      </c>
      <c r="Q84" s="10">
        <v>2</v>
      </c>
      <c r="R84" s="10" t="s">
        <v>715</v>
      </c>
    </row>
    <row r="85" spans="1:18" ht="93.6" x14ac:dyDescent="0.3">
      <c r="A85" s="5" t="s">
        <v>716</v>
      </c>
      <c r="B85" s="5" t="str">
        <f>LEFT($C85,(FIND(" ",$C85,1)-1))</f>
        <v>A76</v>
      </c>
      <c r="C85" s="5" t="str">
        <f>MID(D85,FIND("Location: ",D85)+10,FIND("Delay:",D85)-FIND("Location: ",D85)-10)</f>
        <v xml:space="preserve">A76 NB Between New Cumnock &amp; Kirkconnel  - TTL
Direction: N
</v>
      </c>
      <c r="D85" s="5" t="s">
        <v>717</v>
      </c>
      <c r="E85" s="5" t="s">
        <v>122</v>
      </c>
      <c r="F85" s="5" t="s">
        <v>667</v>
      </c>
      <c r="G85" s="6">
        <v>45371.833333333299</v>
      </c>
      <c r="H85" s="6">
        <v>45372.25</v>
      </c>
      <c r="I85" s="7">
        <v>45369</v>
      </c>
      <c r="J85" s="8" t="s">
        <v>50</v>
      </c>
      <c r="K85" s="8" t="s">
        <v>50</v>
      </c>
      <c r="L85" s="9" t="s">
        <v>0</v>
      </c>
      <c r="M85" s="9" t="s">
        <v>0</v>
      </c>
      <c r="N85" s="8" t="s">
        <v>50</v>
      </c>
      <c r="O85" s="8" t="s">
        <v>50</v>
      </c>
      <c r="P85" s="8" t="s">
        <v>50</v>
      </c>
      <c r="Q85" s="10">
        <v>2</v>
      </c>
      <c r="R85" s="10" t="s">
        <v>718</v>
      </c>
    </row>
    <row r="86" spans="1:18" ht="93.6" x14ac:dyDescent="0.3">
      <c r="A86" s="5" t="s">
        <v>794</v>
      </c>
      <c r="B86" s="5" t="str">
        <f>LEFT($C86,(FIND(" ",$C86,1)-1))</f>
        <v>A76</v>
      </c>
      <c r="C86" s="5" t="str">
        <f>MID(D86,FIND("Location: ",D86)+10,FIND("Delay:",D86)-FIND("Location: ",D86)-10)</f>
        <v xml:space="preserve">A76 Auldgirth to Trigony NB Stop/Go
Direction: N
</v>
      </c>
      <c r="D86" s="5" t="s">
        <v>795</v>
      </c>
      <c r="E86" s="5" t="s">
        <v>796</v>
      </c>
      <c r="F86" s="5" t="s">
        <v>797</v>
      </c>
      <c r="G86" s="6">
        <v>45369.291666666701</v>
      </c>
      <c r="H86" s="6">
        <v>45371.708333333299</v>
      </c>
      <c r="I86" s="7">
        <v>45369</v>
      </c>
      <c r="J86" s="9" t="s">
        <v>0</v>
      </c>
      <c r="K86" s="9" t="s">
        <v>0</v>
      </c>
      <c r="L86" s="9" t="s">
        <v>0</v>
      </c>
      <c r="M86" s="8" t="s">
        <v>50</v>
      </c>
      <c r="N86" s="8" t="s">
        <v>50</v>
      </c>
      <c r="O86" s="8" t="s">
        <v>50</v>
      </c>
      <c r="P86" s="8" t="s">
        <v>50</v>
      </c>
      <c r="Q86" s="10">
        <v>3</v>
      </c>
      <c r="R86" s="10" t="s">
        <v>798</v>
      </c>
    </row>
    <row r="87" spans="1:18" ht="93.6" x14ac:dyDescent="0.3">
      <c r="A87" s="5" t="s">
        <v>799</v>
      </c>
      <c r="B87" s="5" t="str">
        <f>LEFT($C87,(FIND(" ",$C87,1)-1))</f>
        <v>A76</v>
      </c>
      <c r="C87" s="5" t="str">
        <f>MID(D87,FIND("Location: ",D87)+10,FIND("Delay:",D87)-FIND("Location: ",D87)-10)</f>
        <v xml:space="preserve">A76 Auldgirth to Trigony SB Stop/Go
Direction: N
</v>
      </c>
      <c r="D87" s="5" t="s">
        <v>800</v>
      </c>
      <c r="E87" s="5" t="s">
        <v>796</v>
      </c>
      <c r="F87" s="5" t="s">
        <v>797</v>
      </c>
      <c r="G87" s="6">
        <v>45369.291666666701</v>
      </c>
      <c r="H87" s="6">
        <v>45371.708333333299</v>
      </c>
      <c r="I87" s="7">
        <v>45369</v>
      </c>
      <c r="J87" s="9" t="s">
        <v>0</v>
      </c>
      <c r="K87" s="9" t="s">
        <v>0</v>
      </c>
      <c r="L87" s="9" t="s">
        <v>0</v>
      </c>
      <c r="M87" s="8" t="s">
        <v>50</v>
      </c>
      <c r="N87" s="8" t="s">
        <v>50</v>
      </c>
      <c r="O87" s="8" t="s">
        <v>50</v>
      </c>
      <c r="P87" s="8" t="s">
        <v>50</v>
      </c>
      <c r="Q87" s="10">
        <v>3</v>
      </c>
      <c r="R87" s="10" t="s">
        <v>801</v>
      </c>
    </row>
    <row r="88" spans="1:18" ht="93.6" x14ac:dyDescent="0.3">
      <c r="A88" s="5" t="s">
        <v>802</v>
      </c>
      <c r="B88" s="5" t="str">
        <f>LEFT($C88,(FIND(" ",$C88,1)-1))</f>
        <v>A76</v>
      </c>
      <c r="C88" s="5" t="str">
        <f>MID(D88,FIND("Location: ",D88)+10,FIND("Delay:",D88)-FIND("Location: ",D88)-10)</f>
        <v xml:space="preserve">A76 Ardoch to Mennock NB TTL's
Direction: N
</v>
      </c>
      <c r="D88" s="5" t="s">
        <v>803</v>
      </c>
      <c r="E88" s="5" t="s">
        <v>115</v>
      </c>
      <c r="F88" s="5" t="s">
        <v>797</v>
      </c>
      <c r="G88" s="6">
        <v>45372.291666666701</v>
      </c>
      <c r="H88" s="6">
        <v>45380.708333333299</v>
      </c>
      <c r="I88" s="7">
        <v>45369</v>
      </c>
      <c r="J88" s="8" t="s">
        <v>50</v>
      </c>
      <c r="K88" s="8" t="s">
        <v>50</v>
      </c>
      <c r="L88" s="8" t="s">
        <v>50</v>
      </c>
      <c r="M88" s="9" t="s">
        <v>0</v>
      </c>
      <c r="N88" s="9" t="s">
        <v>0</v>
      </c>
      <c r="O88" s="9" t="s">
        <v>0</v>
      </c>
      <c r="P88" s="9" t="s">
        <v>0</v>
      </c>
      <c r="Q88" s="10">
        <v>4</v>
      </c>
      <c r="R88" s="10" t="s">
        <v>804</v>
      </c>
    </row>
    <row r="89" spans="1:18" ht="93.6" x14ac:dyDescent="0.3">
      <c r="A89" s="5" t="s">
        <v>805</v>
      </c>
      <c r="B89" s="5" t="str">
        <f>LEFT($C89,(FIND(" ",$C89,1)-1))</f>
        <v>A76</v>
      </c>
      <c r="C89" s="5" t="str">
        <f>MID(D89,FIND("Location: ",D89)+10,FIND("Delay:",D89)-FIND("Location: ",D89)-10)</f>
        <v xml:space="preserve">A76 Ardoch to Mennock  SB TTL's
Direction: S
</v>
      </c>
      <c r="D89" s="5" t="s">
        <v>806</v>
      </c>
      <c r="E89" s="5" t="s">
        <v>115</v>
      </c>
      <c r="F89" s="5" t="s">
        <v>797</v>
      </c>
      <c r="G89" s="6">
        <v>45372.291666666701</v>
      </c>
      <c r="H89" s="6">
        <v>45380.708333333299</v>
      </c>
      <c r="I89" s="7">
        <v>45369</v>
      </c>
      <c r="J89" s="8" t="s">
        <v>50</v>
      </c>
      <c r="K89" s="8" t="s">
        <v>50</v>
      </c>
      <c r="L89" s="8" t="s">
        <v>50</v>
      </c>
      <c r="M89" s="9" t="s">
        <v>0</v>
      </c>
      <c r="N89" s="9" t="s">
        <v>0</v>
      </c>
      <c r="O89" s="9" t="s">
        <v>0</v>
      </c>
      <c r="P89" s="9" t="s">
        <v>0</v>
      </c>
      <c r="Q89" s="10">
        <v>4</v>
      </c>
      <c r="R89" s="10" t="s">
        <v>807</v>
      </c>
    </row>
    <row r="90" spans="1:18" ht="93.6" x14ac:dyDescent="0.3">
      <c r="A90" s="5" t="s">
        <v>808</v>
      </c>
      <c r="B90" s="5" t="str">
        <f>LEFT($C90,(FIND(" ",$C90,1)-1))</f>
        <v>A76</v>
      </c>
      <c r="C90" s="5" t="str">
        <f>MID(D90,FIND("Location: ",D90)+10,FIND("Delay:",D90)-FIND("Location: ",D90)-10)</f>
        <v xml:space="preserve">A76 Mennock to North of Ardoch SB -  Lane closures
Direction: S
</v>
      </c>
      <c r="D90" s="5" t="s">
        <v>809</v>
      </c>
      <c r="E90" s="5" t="s">
        <v>810</v>
      </c>
      <c r="F90" s="5" t="s">
        <v>797</v>
      </c>
      <c r="G90" s="6">
        <v>45372.291666666701</v>
      </c>
      <c r="H90" s="6">
        <v>45380.708333333299</v>
      </c>
      <c r="I90" s="7">
        <v>45369</v>
      </c>
      <c r="J90" s="8" t="s">
        <v>50</v>
      </c>
      <c r="K90" s="8" t="s">
        <v>50</v>
      </c>
      <c r="L90" s="8" t="s">
        <v>50</v>
      </c>
      <c r="M90" s="9" t="s">
        <v>0</v>
      </c>
      <c r="N90" s="9" t="s">
        <v>0</v>
      </c>
      <c r="O90" s="9" t="s">
        <v>0</v>
      </c>
      <c r="P90" s="9" t="s">
        <v>0</v>
      </c>
      <c r="Q90" s="10">
        <v>4</v>
      </c>
      <c r="R90" s="10" t="s">
        <v>811</v>
      </c>
    </row>
    <row r="91" spans="1:18" ht="93.6" x14ac:dyDescent="0.3">
      <c r="A91" s="5" t="s">
        <v>812</v>
      </c>
      <c r="B91" s="5" t="str">
        <f>LEFT($C91,(FIND(" ",$C91,1)-1))</f>
        <v>A76</v>
      </c>
      <c r="C91" s="5" t="str">
        <f>MID(D91,FIND("Location: ",D91)+10,FIND("Delay:",D91)-FIND("Location: ",D91)-10)</f>
        <v xml:space="preserve">A76 Mennock to North of Ardoch NB - Lane closures
Direction: N
</v>
      </c>
      <c r="D91" s="5" t="s">
        <v>813</v>
      </c>
      <c r="E91" s="5" t="s">
        <v>810</v>
      </c>
      <c r="F91" s="5" t="s">
        <v>797</v>
      </c>
      <c r="G91" s="6">
        <v>45372.291666666701</v>
      </c>
      <c r="H91" s="6">
        <v>45380.708333333299</v>
      </c>
      <c r="I91" s="7">
        <v>45369</v>
      </c>
      <c r="J91" s="8" t="s">
        <v>50</v>
      </c>
      <c r="K91" s="8" t="s">
        <v>50</v>
      </c>
      <c r="L91" s="8" t="s">
        <v>50</v>
      </c>
      <c r="M91" s="9" t="s">
        <v>0</v>
      </c>
      <c r="N91" s="9" t="s">
        <v>0</v>
      </c>
      <c r="O91" s="9" t="s">
        <v>0</v>
      </c>
      <c r="P91" s="9" t="s">
        <v>0</v>
      </c>
      <c r="Q91" s="10">
        <v>4</v>
      </c>
      <c r="R91" s="10" t="s">
        <v>814</v>
      </c>
    </row>
    <row r="92" spans="1:18" ht="93.6" x14ac:dyDescent="0.3">
      <c r="A92" s="5" t="s">
        <v>913</v>
      </c>
      <c r="B92" s="5" t="str">
        <f>LEFT($C92,(FIND(" ",$C92,1)-1))</f>
        <v>A76</v>
      </c>
      <c r="C92" s="5" t="str">
        <f>MID(D92,FIND("Location: ",D92)+10,FIND("Delay:",D92)-FIND("Location: ",D92)-10)</f>
        <v xml:space="preserve">A76 N\B Thornhill to Carronbridge - Stop Go's
Direction: N
</v>
      </c>
      <c r="D92" s="5" t="s">
        <v>914</v>
      </c>
      <c r="E92" s="5" t="s">
        <v>915</v>
      </c>
      <c r="F92" s="5" t="s">
        <v>894</v>
      </c>
      <c r="G92" s="6">
        <v>45369.395833333299</v>
      </c>
      <c r="H92" s="6">
        <v>45377.666666666701</v>
      </c>
      <c r="I92" s="7">
        <v>45369</v>
      </c>
      <c r="J92" s="9" t="s">
        <v>0</v>
      </c>
      <c r="K92" s="8" t="s">
        <v>50</v>
      </c>
      <c r="L92" s="8" t="s">
        <v>50</v>
      </c>
      <c r="M92" s="8" t="s">
        <v>50</v>
      </c>
      <c r="N92" s="8" t="s">
        <v>50</v>
      </c>
      <c r="O92" s="8" t="s">
        <v>50</v>
      </c>
      <c r="P92" s="8" t="s">
        <v>50</v>
      </c>
      <c r="Q92" s="10">
        <v>1</v>
      </c>
      <c r="R92" s="10" t="s">
        <v>916</v>
      </c>
    </row>
    <row r="93" spans="1:18" ht="93.6" x14ac:dyDescent="0.3">
      <c r="A93" s="5" t="s">
        <v>917</v>
      </c>
      <c r="B93" s="5" t="str">
        <f>LEFT($C93,(FIND(" ",$C93,1)-1))</f>
        <v>A76</v>
      </c>
      <c r="C93" s="5" t="str">
        <f>MID(D93,FIND("Location: ",D93)+10,FIND("Delay:",D93)-FIND("Location: ",D93)-10)</f>
        <v xml:space="preserve">A76 S\B  Carronbridge to Thornhill to- Stop Go's
Direction: S
</v>
      </c>
      <c r="D93" s="5" t="s">
        <v>918</v>
      </c>
      <c r="E93" s="5" t="s">
        <v>915</v>
      </c>
      <c r="F93" s="5" t="s">
        <v>894</v>
      </c>
      <c r="G93" s="6">
        <v>45369.395833333299</v>
      </c>
      <c r="H93" s="6">
        <v>45377.666666666701</v>
      </c>
      <c r="I93" s="7">
        <v>45369</v>
      </c>
      <c r="J93" s="9" t="s">
        <v>0</v>
      </c>
      <c r="K93" s="8" t="s">
        <v>50</v>
      </c>
      <c r="L93" s="8" t="s">
        <v>50</v>
      </c>
      <c r="M93" s="8" t="s">
        <v>50</v>
      </c>
      <c r="N93" s="8" t="s">
        <v>50</v>
      </c>
      <c r="O93" s="8" t="s">
        <v>50</v>
      </c>
      <c r="P93" s="8" t="s">
        <v>50</v>
      </c>
      <c r="Q93" s="10">
        <v>1</v>
      </c>
      <c r="R93" s="10" t="s">
        <v>919</v>
      </c>
    </row>
    <row r="94" spans="1:18" ht="93.6" x14ac:dyDescent="0.3">
      <c r="A94" s="5" t="s">
        <v>920</v>
      </c>
      <c r="B94" s="5" t="str">
        <f>LEFT($C94,(FIND(" ",$C94,1)-1))</f>
        <v>A76</v>
      </c>
      <c r="C94" s="5" t="str">
        <f>MID(D94,FIND("Location: ",D94)+10,FIND("Delay:",D94)-FIND("Location: ",D94)-10)</f>
        <v xml:space="preserve">A76 N\B Sanquhar - Kirkconnel - Stop Go's
Direction: N
</v>
      </c>
      <c r="D94" s="5" t="s">
        <v>921</v>
      </c>
      <c r="E94" s="5" t="s">
        <v>915</v>
      </c>
      <c r="F94" s="5" t="s">
        <v>894</v>
      </c>
      <c r="G94" s="6">
        <v>45369.395833333299</v>
      </c>
      <c r="H94" s="6">
        <v>45377.666666666701</v>
      </c>
      <c r="I94" s="7">
        <v>45369</v>
      </c>
      <c r="J94" s="9" t="s">
        <v>0</v>
      </c>
      <c r="K94" s="8" t="s">
        <v>50</v>
      </c>
      <c r="L94" s="8" t="s">
        <v>50</v>
      </c>
      <c r="M94" s="8" t="s">
        <v>50</v>
      </c>
      <c r="N94" s="8" t="s">
        <v>50</v>
      </c>
      <c r="O94" s="8" t="s">
        <v>50</v>
      </c>
      <c r="P94" s="8" t="s">
        <v>50</v>
      </c>
      <c r="Q94" s="10">
        <v>1</v>
      </c>
      <c r="R94" s="10" t="s">
        <v>922</v>
      </c>
    </row>
    <row r="95" spans="1:18" ht="93.6" x14ac:dyDescent="0.3">
      <c r="A95" s="5" t="s">
        <v>923</v>
      </c>
      <c r="B95" s="5" t="str">
        <f>LEFT($C95,(FIND(" ",$C95,1)-1))</f>
        <v>A76</v>
      </c>
      <c r="C95" s="5" t="str">
        <f>MID(D95,FIND("Location: ",D95)+10,FIND("Delay:",D95)-FIND("Location: ",D95)-10)</f>
        <v xml:space="preserve">A76 S\B  Kirkconnel to Sanquhar to- Stop Go's
Direction: S
</v>
      </c>
      <c r="D95" s="5" t="s">
        <v>924</v>
      </c>
      <c r="E95" s="5" t="s">
        <v>915</v>
      </c>
      <c r="F95" s="5" t="s">
        <v>894</v>
      </c>
      <c r="G95" s="6">
        <v>45369.395833333299</v>
      </c>
      <c r="H95" s="6">
        <v>45377.666666666701</v>
      </c>
      <c r="I95" s="7">
        <v>45369</v>
      </c>
      <c r="J95" s="9" t="s">
        <v>0</v>
      </c>
      <c r="K95" s="8" t="s">
        <v>50</v>
      </c>
      <c r="L95" s="8" t="s">
        <v>50</v>
      </c>
      <c r="M95" s="8" t="s">
        <v>50</v>
      </c>
      <c r="N95" s="8" t="s">
        <v>50</v>
      </c>
      <c r="O95" s="8" t="s">
        <v>50</v>
      </c>
      <c r="P95" s="8" t="s">
        <v>50</v>
      </c>
      <c r="Q95" s="10">
        <v>1</v>
      </c>
      <c r="R95" s="10" t="s">
        <v>925</v>
      </c>
    </row>
    <row r="96" spans="1:18" ht="93.6" x14ac:dyDescent="0.3">
      <c r="A96" s="5" t="s">
        <v>955</v>
      </c>
      <c r="B96" s="5" t="str">
        <f>LEFT($C96,(FIND(" ",$C96,1)-1))</f>
        <v>A76</v>
      </c>
      <c r="C96" s="5" t="str">
        <f>MID(D96,FIND("Location: ",D96)+10,FIND("Delay:",D96)-FIND("Location: ",D96)-10)</f>
        <v xml:space="preserve">A76 SB at Netherthird - TTLs 
Direction: S
</v>
      </c>
      <c r="D96" s="5" t="s">
        <v>956</v>
      </c>
      <c r="E96" s="5" t="s">
        <v>957</v>
      </c>
      <c r="F96" s="5" t="s">
        <v>958</v>
      </c>
      <c r="G96" s="6">
        <v>45372.833333333299</v>
      </c>
      <c r="H96" s="6">
        <v>45373.25</v>
      </c>
      <c r="I96" s="7">
        <v>45369</v>
      </c>
      <c r="J96" s="8" t="s">
        <v>50</v>
      </c>
      <c r="K96" s="8" t="s">
        <v>50</v>
      </c>
      <c r="L96" s="8" t="s">
        <v>50</v>
      </c>
      <c r="M96" s="9" t="s">
        <v>0</v>
      </c>
      <c r="N96" s="9" t="s">
        <v>0</v>
      </c>
      <c r="O96" s="8" t="s">
        <v>50</v>
      </c>
      <c r="P96" s="8" t="s">
        <v>50</v>
      </c>
      <c r="Q96" s="10">
        <v>2</v>
      </c>
      <c r="R96" s="10" t="s">
        <v>959</v>
      </c>
    </row>
    <row r="97" spans="1:18" ht="93.6" x14ac:dyDescent="0.3">
      <c r="A97" s="5" t="s">
        <v>960</v>
      </c>
      <c r="B97" s="5" t="str">
        <f>LEFT($C97,(FIND(" ",$C97,1)-1))</f>
        <v>A76</v>
      </c>
      <c r="C97" s="5" t="str">
        <f>MID(D97,FIND("Location: ",D97)+10,FIND("Delay:",D97)-FIND("Location: ",D97)-10)</f>
        <v xml:space="preserve">A76 NB after Carronbridge - TTLs 
Direction: N
</v>
      </c>
      <c r="D97" s="5" t="s">
        <v>961</v>
      </c>
      <c r="E97" s="5" t="s">
        <v>957</v>
      </c>
      <c r="F97" s="5" t="s">
        <v>962</v>
      </c>
      <c r="G97" s="6">
        <v>45372.833333333299</v>
      </c>
      <c r="H97" s="6">
        <v>45373.25</v>
      </c>
      <c r="I97" s="7">
        <v>45369</v>
      </c>
      <c r="J97" s="8" t="s">
        <v>50</v>
      </c>
      <c r="K97" s="8" t="s">
        <v>50</v>
      </c>
      <c r="L97" s="8" t="s">
        <v>50</v>
      </c>
      <c r="M97" s="9" t="s">
        <v>0</v>
      </c>
      <c r="N97" s="9" t="s">
        <v>0</v>
      </c>
      <c r="O97" s="8" t="s">
        <v>50</v>
      </c>
      <c r="P97" s="8" t="s">
        <v>50</v>
      </c>
      <c r="Q97" s="10">
        <v>2</v>
      </c>
      <c r="R97" s="10" t="s">
        <v>963</v>
      </c>
    </row>
    <row r="98" spans="1:18" ht="93.6" x14ac:dyDescent="0.3">
      <c r="A98" s="5" t="s">
        <v>984</v>
      </c>
      <c r="B98" s="5" t="str">
        <f>LEFT($C98,(FIND(" ",$C98,1)-1))</f>
        <v>A76</v>
      </c>
      <c r="C98" s="5" t="str">
        <f>MID(D98,FIND("Location: ",D98)+10,FIND("Delay:",D98)-FIND("Location: ",D98)-10)</f>
        <v xml:space="preserve">A76 SB at Pathhead New Cumnock - Give and Take  
Direction: S
</v>
      </c>
      <c r="D98" s="5" t="s">
        <v>985</v>
      </c>
      <c r="E98" s="5" t="s">
        <v>986</v>
      </c>
      <c r="F98" s="5" t="s">
        <v>71</v>
      </c>
      <c r="G98" s="6">
        <v>45363.375</v>
      </c>
      <c r="H98" s="6">
        <v>45369.645833333299</v>
      </c>
      <c r="I98" s="7">
        <v>45369</v>
      </c>
      <c r="J98" s="9" t="s">
        <v>0</v>
      </c>
      <c r="K98" s="8" t="s">
        <v>50</v>
      </c>
      <c r="L98" s="8" t="s">
        <v>50</v>
      </c>
      <c r="M98" s="8" t="s">
        <v>50</v>
      </c>
      <c r="N98" s="8" t="s">
        <v>50</v>
      </c>
      <c r="O98" s="8" t="s">
        <v>50</v>
      </c>
      <c r="P98" s="8" t="s">
        <v>50</v>
      </c>
      <c r="Q98" s="10">
        <v>1</v>
      </c>
      <c r="R98" s="10" t="s">
        <v>987</v>
      </c>
    </row>
    <row r="99" spans="1:18" ht="93.6" x14ac:dyDescent="0.3">
      <c r="A99" s="5" t="s">
        <v>988</v>
      </c>
      <c r="B99" s="5" t="str">
        <f>LEFT($C99,(FIND(" ",$C99,1)-1))</f>
        <v>A76</v>
      </c>
      <c r="C99" s="5" t="str">
        <f>MID(D99,FIND("Location: ",D99)+10,FIND("Delay:",D99)-FIND("Location: ",D99)-10)</f>
        <v xml:space="preserve">A76 NB at Pathhead New Cumnock - Give and Take  
Direction: N
</v>
      </c>
      <c r="D99" s="5" t="s">
        <v>989</v>
      </c>
      <c r="E99" s="5" t="s">
        <v>986</v>
      </c>
      <c r="F99" s="5" t="s">
        <v>71</v>
      </c>
      <c r="G99" s="6">
        <v>45363.375</v>
      </c>
      <c r="H99" s="6">
        <v>45369.645833333299</v>
      </c>
      <c r="I99" s="7">
        <v>45369</v>
      </c>
      <c r="J99" s="9" t="s">
        <v>0</v>
      </c>
      <c r="K99" s="8" t="s">
        <v>50</v>
      </c>
      <c r="L99" s="8" t="s">
        <v>50</v>
      </c>
      <c r="M99" s="8" t="s">
        <v>50</v>
      </c>
      <c r="N99" s="8" t="s">
        <v>50</v>
      </c>
      <c r="O99" s="8" t="s">
        <v>50</v>
      </c>
      <c r="P99" s="8" t="s">
        <v>50</v>
      </c>
      <c r="Q99" s="10">
        <v>1</v>
      </c>
      <c r="R99" s="10" t="s">
        <v>990</v>
      </c>
    </row>
    <row r="100" spans="1:18" ht="93.6" x14ac:dyDescent="0.3">
      <c r="A100" s="5" t="s">
        <v>113</v>
      </c>
      <c r="B100" s="5" t="str">
        <f>LEFT($C100,(FIND(" ",$C100,1)-1))</f>
        <v>A77</v>
      </c>
      <c r="C100" s="5" t="str">
        <f>MID(D100,FIND("Location: ",D100)+10,FIND("Delay:",D100)-FIND("Location: ",D100)-10)</f>
        <v xml:space="preserve">A77 Carlock Hill TTL's Southbound
Direction: S
</v>
      </c>
      <c r="D100" s="5" t="s">
        <v>114</v>
      </c>
      <c r="E100" s="5" t="s">
        <v>115</v>
      </c>
      <c r="F100" s="5" t="s">
        <v>31</v>
      </c>
      <c r="G100" s="6">
        <v>45287.708333333299</v>
      </c>
      <c r="H100" s="6">
        <v>45492.999305555597</v>
      </c>
      <c r="I100" s="7">
        <v>45369</v>
      </c>
      <c r="J100" s="9" t="s">
        <v>0</v>
      </c>
      <c r="K100" s="9" t="s">
        <v>0</v>
      </c>
      <c r="L100" s="9" t="s">
        <v>0</v>
      </c>
      <c r="M100" s="9" t="s">
        <v>0</v>
      </c>
      <c r="N100" s="9" t="s">
        <v>0</v>
      </c>
      <c r="O100" s="9" t="s">
        <v>0</v>
      </c>
      <c r="P100" s="9" t="s">
        <v>0</v>
      </c>
      <c r="Q100" s="10">
        <v>7</v>
      </c>
      <c r="R100" s="10" t="s">
        <v>116</v>
      </c>
    </row>
    <row r="101" spans="1:18" ht="93.6" x14ac:dyDescent="0.3">
      <c r="A101" s="5" t="s">
        <v>117</v>
      </c>
      <c r="B101" s="5" t="str">
        <f>LEFT($C101,(FIND(" ",$C101,1)-1))</f>
        <v>A77</v>
      </c>
      <c r="C101" s="5" t="str">
        <f>MID(D101,FIND("Location: ",D101)+10,FIND("Delay:",D101)-FIND("Location: ",D101)-10)</f>
        <v xml:space="preserve">A77 Carlock Hill TTL's Northbound
Direction: N
</v>
      </c>
      <c r="D101" s="5" t="s">
        <v>118</v>
      </c>
      <c r="E101" s="5" t="s">
        <v>115</v>
      </c>
      <c r="F101" s="5" t="s">
        <v>31</v>
      </c>
      <c r="G101" s="6">
        <v>45287.708333333299</v>
      </c>
      <c r="H101" s="6">
        <v>45492.999305555597</v>
      </c>
      <c r="I101" s="7">
        <v>45369</v>
      </c>
      <c r="J101" s="9" t="s">
        <v>0</v>
      </c>
      <c r="K101" s="9" t="s">
        <v>0</v>
      </c>
      <c r="L101" s="9" t="s">
        <v>0</v>
      </c>
      <c r="M101" s="9" t="s">
        <v>0</v>
      </c>
      <c r="N101" s="9" t="s">
        <v>0</v>
      </c>
      <c r="O101" s="9" t="s">
        <v>0</v>
      </c>
      <c r="P101" s="9" t="s">
        <v>0</v>
      </c>
      <c r="Q101" s="10">
        <v>7</v>
      </c>
      <c r="R101" s="10" t="s">
        <v>119</v>
      </c>
    </row>
    <row r="102" spans="1:18" ht="93.6" x14ac:dyDescent="0.3">
      <c r="A102" s="5" t="s">
        <v>120</v>
      </c>
      <c r="B102" s="5" t="str">
        <f>LEFT($C102,(FIND(" ",$C102,1)-1))</f>
        <v>A77</v>
      </c>
      <c r="C102" s="5" t="str">
        <f>MID(D102,FIND("Location: ",D102)+10,FIND("Delay:",D102)-FIND("Location: ",D102)-10)</f>
        <v xml:space="preserve">A77 Girvan Railway Station NB - TTL
Direction: N
</v>
      </c>
      <c r="D102" s="5" t="s">
        <v>121</v>
      </c>
      <c r="E102" s="5" t="s">
        <v>122</v>
      </c>
      <c r="F102" s="5" t="s">
        <v>31</v>
      </c>
      <c r="G102" s="6">
        <v>45294.583333333299</v>
      </c>
      <c r="H102" s="6">
        <v>45382.999305555597</v>
      </c>
      <c r="I102" s="7">
        <v>45369</v>
      </c>
      <c r="J102" s="9" t="s">
        <v>0</v>
      </c>
      <c r="K102" s="9" t="s">
        <v>0</v>
      </c>
      <c r="L102" s="9" t="s">
        <v>0</v>
      </c>
      <c r="M102" s="9" t="s">
        <v>0</v>
      </c>
      <c r="N102" s="9" t="s">
        <v>0</v>
      </c>
      <c r="O102" s="9" t="s">
        <v>0</v>
      </c>
      <c r="P102" s="9" t="s">
        <v>0</v>
      </c>
      <c r="Q102" s="10">
        <v>7</v>
      </c>
      <c r="R102" s="10" t="s">
        <v>123</v>
      </c>
    </row>
    <row r="103" spans="1:18" ht="93.6" x14ac:dyDescent="0.3">
      <c r="A103" s="5" t="s">
        <v>124</v>
      </c>
      <c r="B103" s="5" t="str">
        <f>LEFT($C103,(FIND(" ",$C103,1)-1))</f>
        <v>A77</v>
      </c>
      <c r="C103" s="5" t="str">
        <f>MID(D103,FIND("Location: ",D103)+10,FIND("Delay:",D103)-FIND("Location: ",D103)-10)</f>
        <v xml:space="preserve">A77 Girvan Railway Station SB - TTL
Direction: S
</v>
      </c>
      <c r="D103" s="5" t="s">
        <v>125</v>
      </c>
      <c r="E103" s="5" t="s">
        <v>122</v>
      </c>
      <c r="F103" s="5" t="s">
        <v>31</v>
      </c>
      <c r="G103" s="6">
        <v>45294.583333333299</v>
      </c>
      <c r="H103" s="6">
        <v>45382.999305555597</v>
      </c>
      <c r="I103" s="7">
        <v>45369</v>
      </c>
      <c r="J103" s="9" t="s">
        <v>0</v>
      </c>
      <c r="K103" s="9" t="s">
        <v>0</v>
      </c>
      <c r="L103" s="9" t="s">
        <v>0</v>
      </c>
      <c r="M103" s="9" t="s">
        <v>0</v>
      </c>
      <c r="N103" s="9" t="s">
        <v>0</v>
      </c>
      <c r="O103" s="9" t="s">
        <v>0</v>
      </c>
      <c r="P103" s="9" t="s">
        <v>0</v>
      </c>
      <c r="Q103" s="10">
        <v>7</v>
      </c>
      <c r="R103" s="10" t="s">
        <v>126</v>
      </c>
    </row>
    <row r="104" spans="1:18" ht="93.6" x14ac:dyDescent="0.3">
      <c r="A104" s="5" t="s">
        <v>148</v>
      </c>
      <c r="B104" s="5" t="str">
        <f>LEFT($C104,(FIND(" ",$C104,1)-1))</f>
        <v>A77</v>
      </c>
      <c r="C104" s="5" t="str">
        <f>MID(D104,FIND("Location: ",D104)+10,FIND("Delay:",D104)-FIND("Location: ",D104)-10)</f>
        <v xml:space="preserve">A77 SB ShallochPark Rbt Stranraer A75 London Road Jct Diversion
Direction: S
</v>
      </c>
      <c r="D104" s="5" t="s">
        <v>149</v>
      </c>
      <c r="E104" s="5" t="s">
        <v>150</v>
      </c>
      <c r="F104" s="5" t="s">
        <v>151</v>
      </c>
      <c r="G104" s="6">
        <v>45367.958333333299</v>
      </c>
      <c r="H104" s="6">
        <v>45370.25</v>
      </c>
      <c r="I104" s="7">
        <v>45369</v>
      </c>
      <c r="J104" s="9" t="s">
        <v>0</v>
      </c>
      <c r="K104" s="9" t="s">
        <v>0</v>
      </c>
      <c r="L104" s="8" t="s">
        <v>50</v>
      </c>
      <c r="M104" s="8" t="s">
        <v>50</v>
      </c>
      <c r="N104" s="8" t="s">
        <v>50</v>
      </c>
      <c r="O104" s="8" t="s">
        <v>50</v>
      </c>
      <c r="P104" s="8" t="s">
        <v>50</v>
      </c>
      <c r="Q104" s="10">
        <v>3</v>
      </c>
      <c r="R104" s="10" t="s">
        <v>152</v>
      </c>
    </row>
    <row r="105" spans="1:18" ht="93.6" x14ac:dyDescent="0.3">
      <c r="A105" s="5" t="s">
        <v>153</v>
      </c>
      <c r="B105" s="5" t="str">
        <f>LEFT($C105,(FIND(" ",$C105,1)-1))</f>
        <v>A77</v>
      </c>
      <c r="C105" s="5" t="str">
        <f>MID(D105,FIND("Location: ",D105)+10,FIND("Delay:",D105)-FIND("Location: ",D105)-10)</f>
        <v xml:space="preserve">A77 from A75 London Road Jct  to Shalloch Park NB Diversion 
Direction: N
</v>
      </c>
      <c r="D105" s="5" t="s">
        <v>154</v>
      </c>
      <c r="E105" s="5" t="s">
        <v>150</v>
      </c>
      <c r="F105" s="5" t="s">
        <v>151</v>
      </c>
      <c r="G105" s="6">
        <v>45367.958333333299</v>
      </c>
      <c r="H105" s="6">
        <v>45370.375</v>
      </c>
      <c r="I105" s="7">
        <v>45369</v>
      </c>
      <c r="J105" s="9" t="s">
        <v>0</v>
      </c>
      <c r="K105" s="9" t="s">
        <v>0</v>
      </c>
      <c r="L105" s="8" t="s">
        <v>50</v>
      </c>
      <c r="M105" s="8" t="s">
        <v>50</v>
      </c>
      <c r="N105" s="8" t="s">
        <v>50</v>
      </c>
      <c r="O105" s="8" t="s">
        <v>50</v>
      </c>
      <c r="P105" s="8" t="s">
        <v>50</v>
      </c>
      <c r="Q105" s="10">
        <v>3</v>
      </c>
      <c r="R105" s="10" t="s">
        <v>155</v>
      </c>
    </row>
    <row r="106" spans="1:18" ht="140.4" x14ac:dyDescent="0.3">
      <c r="A106" s="5" t="s">
        <v>215</v>
      </c>
      <c r="B106" s="5" t="str">
        <f>LEFT($C106,(FIND(" ",$C106,1)-1))</f>
        <v>A77</v>
      </c>
      <c r="C106" s="5" t="str">
        <f>MID(D106,FIND("Location: ",D106)+10,FIND("Delay:",D106)-FIND("Location: ",D106)-10)</f>
        <v xml:space="preserve">A77 Bankfield to Holmston NB Road closure
Direction: N
</v>
      </c>
      <c r="D106" s="5" t="s">
        <v>216</v>
      </c>
      <c r="E106" s="5" t="s">
        <v>19</v>
      </c>
      <c r="F106" s="5" t="s">
        <v>217</v>
      </c>
      <c r="G106" s="6">
        <v>45362.833333333299</v>
      </c>
      <c r="H106" s="6">
        <v>45375.25</v>
      </c>
      <c r="I106" s="7">
        <v>45369</v>
      </c>
      <c r="J106" s="9" t="s">
        <v>0</v>
      </c>
      <c r="K106" s="9" t="s">
        <v>0</v>
      </c>
      <c r="L106" s="9" t="s">
        <v>0</v>
      </c>
      <c r="M106" s="9" t="s">
        <v>0</v>
      </c>
      <c r="N106" s="9" t="s">
        <v>0</v>
      </c>
      <c r="O106" s="9" t="s">
        <v>0</v>
      </c>
      <c r="P106" s="9" t="s">
        <v>0</v>
      </c>
      <c r="Q106" s="10">
        <v>12</v>
      </c>
      <c r="R106" s="10" t="s">
        <v>218</v>
      </c>
    </row>
    <row r="107" spans="1:18" ht="140.4" x14ac:dyDescent="0.3">
      <c r="A107" s="5" t="s">
        <v>219</v>
      </c>
      <c r="B107" s="5" t="str">
        <f>LEFT($C107,(FIND(" ",$C107,1)-1))</f>
        <v>A77</v>
      </c>
      <c r="C107" s="5" t="str">
        <f>MID(D107,FIND("Location: ",D107)+10,FIND("Delay:",D107)-FIND("Location: ",D107)-10)</f>
        <v xml:space="preserve">A77 Bankfield to Holmston SB Road closure
Direction: S
</v>
      </c>
      <c r="D107" s="5" t="s">
        <v>220</v>
      </c>
      <c r="E107" s="5" t="s">
        <v>19</v>
      </c>
      <c r="F107" s="5" t="s">
        <v>217</v>
      </c>
      <c r="G107" s="6">
        <v>45362.833333333299</v>
      </c>
      <c r="H107" s="6">
        <v>45375.25</v>
      </c>
      <c r="I107" s="7">
        <v>45369</v>
      </c>
      <c r="J107" s="9" t="s">
        <v>0</v>
      </c>
      <c r="K107" s="9" t="s">
        <v>0</v>
      </c>
      <c r="L107" s="9" t="s">
        <v>0</v>
      </c>
      <c r="M107" s="9" t="s">
        <v>0</v>
      </c>
      <c r="N107" s="9" t="s">
        <v>0</v>
      </c>
      <c r="O107" s="9" t="s">
        <v>0</v>
      </c>
      <c r="P107" s="9" t="s">
        <v>0</v>
      </c>
      <c r="Q107" s="10">
        <v>12</v>
      </c>
      <c r="R107" s="10" t="s">
        <v>221</v>
      </c>
    </row>
    <row r="108" spans="1:18" ht="93.6" x14ac:dyDescent="0.3">
      <c r="A108" s="5" t="s">
        <v>222</v>
      </c>
      <c r="B108" s="5" t="str">
        <f>LEFT($C108,(FIND(" ",$C108,1)-1))</f>
        <v>A77</v>
      </c>
      <c r="C108" s="5" t="str">
        <f>MID(D108,FIND("Location: ",D108)+10,FIND("Delay:",D108)-FIND("Location: ",D108)-10)</f>
        <v xml:space="preserve">A77 Bankfield Rbt to Holmston Rbt NB lane closure
Direction: N
</v>
      </c>
      <c r="D108" s="5" t="s">
        <v>223</v>
      </c>
      <c r="E108" s="5" t="s">
        <v>35</v>
      </c>
      <c r="F108" s="5" t="s">
        <v>217</v>
      </c>
      <c r="G108" s="6">
        <v>45363.25</v>
      </c>
      <c r="H108" s="6">
        <v>45373.833333333299</v>
      </c>
      <c r="I108" s="7">
        <v>45369</v>
      </c>
      <c r="J108" s="9" t="s">
        <v>0</v>
      </c>
      <c r="K108" s="9" t="s">
        <v>0</v>
      </c>
      <c r="L108" s="9" t="s">
        <v>0</v>
      </c>
      <c r="M108" s="9" t="s">
        <v>0</v>
      </c>
      <c r="N108" s="9" t="s">
        <v>0</v>
      </c>
      <c r="O108" s="8" t="s">
        <v>50</v>
      </c>
      <c r="P108" s="8" t="s">
        <v>50</v>
      </c>
      <c r="Q108" s="10">
        <v>5</v>
      </c>
      <c r="R108" s="10" t="s">
        <v>224</v>
      </c>
    </row>
    <row r="109" spans="1:18" ht="93.6" x14ac:dyDescent="0.3">
      <c r="A109" s="5" t="s">
        <v>225</v>
      </c>
      <c r="B109" s="5" t="str">
        <f>LEFT($C109,(FIND(" ",$C109,1)-1))</f>
        <v>A77</v>
      </c>
      <c r="C109" s="5" t="str">
        <f>MID(D109,FIND("Location: ",D109)+10,FIND("Delay:",D109)-FIND("Location: ",D109)-10)</f>
        <v xml:space="preserve">A77 Bankfield Rbt to Holmston Rbt SB lane closure
Direction: S
</v>
      </c>
      <c r="D109" s="5" t="s">
        <v>226</v>
      </c>
      <c r="E109" s="5" t="s">
        <v>35</v>
      </c>
      <c r="F109" s="5" t="s">
        <v>217</v>
      </c>
      <c r="G109" s="6">
        <v>45363.25</v>
      </c>
      <c r="H109" s="6">
        <v>45373.833333333299</v>
      </c>
      <c r="I109" s="7">
        <v>45369</v>
      </c>
      <c r="J109" s="9" t="s">
        <v>0</v>
      </c>
      <c r="K109" s="9" t="s">
        <v>0</v>
      </c>
      <c r="L109" s="9" t="s">
        <v>0</v>
      </c>
      <c r="M109" s="9" t="s">
        <v>0</v>
      </c>
      <c r="N109" s="9" t="s">
        <v>0</v>
      </c>
      <c r="O109" s="8" t="s">
        <v>50</v>
      </c>
      <c r="P109" s="8" t="s">
        <v>50</v>
      </c>
      <c r="Q109" s="10">
        <v>5</v>
      </c>
      <c r="R109" s="10" t="s">
        <v>227</v>
      </c>
    </row>
    <row r="110" spans="1:18" ht="93.6" x14ac:dyDescent="0.3">
      <c r="A110" s="5" t="s">
        <v>228</v>
      </c>
      <c r="B110" s="5" t="str">
        <f>LEFT($C110,(FIND(" ",$C110,1)-1))</f>
        <v>A77</v>
      </c>
      <c r="C110" s="5" t="str">
        <f>MID(D110,FIND("Location: ",D110)+10,FIND("Delay:",D110)-FIND("Location: ",D110)-10)</f>
        <v xml:space="preserve">A77 Bankfield Rbt Lane Closure
Direction: N
</v>
      </c>
      <c r="D110" s="5" t="s">
        <v>229</v>
      </c>
      <c r="E110" s="5" t="s">
        <v>35</v>
      </c>
      <c r="F110" s="5" t="s">
        <v>217</v>
      </c>
      <c r="G110" s="6">
        <v>45362.833333333299</v>
      </c>
      <c r="H110" s="6">
        <v>45374.25</v>
      </c>
      <c r="I110" s="7">
        <v>45369</v>
      </c>
      <c r="J110" s="9" t="s">
        <v>0</v>
      </c>
      <c r="K110" s="9" t="s">
        <v>0</v>
      </c>
      <c r="L110" s="9" t="s">
        <v>0</v>
      </c>
      <c r="M110" s="9" t="s">
        <v>0</v>
      </c>
      <c r="N110" s="9" t="s">
        <v>0</v>
      </c>
      <c r="O110" s="9" t="s">
        <v>0</v>
      </c>
      <c r="P110" s="8" t="s">
        <v>50</v>
      </c>
      <c r="Q110" s="10">
        <v>10</v>
      </c>
      <c r="R110" s="10" t="s">
        <v>230</v>
      </c>
    </row>
    <row r="111" spans="1:18" ht="93.6" x14ac:dyDescent="0.3">
      <c r="A111" s="5" t="s">
        <v>231</v>
      </c>
      <c r="B111" s="5" t="str">
        <f>LEFT($C111,(FIND(" ",$C111,1)-1))</f>
        <v>A77</v>
      </c>
      <c r="C111" s="5" t="str">
        <f>MID(D111,FIND("Location: ",D111)+10,FIND("Delay:",D111)-FIND("Location: ",D111)-10)</f>
        <v xml:space="preserve">A77 Holmston Rbt Lane Closure
Direction: N
</v>
      </c>
      <c r="D111" s="5" t="s">
        <v>232</v>
      </c>
      <c r="E111" s="5" t="s">
        <v>35</v>
      </c>
      <c r="F111" s="5" t="s">
        <v>217</v>
      </c>
      <c r="G111" s="6">
        <v>45362.833333333299</v>
      </c>
      <c r="H111" s="6">
        <v>45374.25</v>
      </c>
      <c r="I111" s="7">
        <v>45369</v>
      </c>
      <c r="J111" s="9" t="s">
        <v>0</v>
      </c>
      <c r="K111" s="9" t="s">
        <v>0</v>
      </c>
      <c r="L111" s="9" t="s">
        <v>0</v>
      </c>
      <c r="M111" s="9" t="s">
        <v>0</v>
      </c>
      <c r="N111" s="9" t="s">
        <v>0</v>
      </c>
      <c r="O111" s="9" t="s">
        <v>0</v>
      </c>
      <c r="P111" s="8" t="s">
        <v>50</v>
      </c>
      <c r="Q111" s="10">
        <v>10</v>
      </c>
      <c r="R111" s="10" t="s">
        <v>233</v>
      </c>
    </row>
    <row r="112" spans="1:18" ht="93.6" x14ac:dyDescent="0.3">
      <c r="A112" s="5" t="s">
        <v>294</v>
      </c>
      <c r="B112" s="5" t="str">
        <f>LEFT($C112,(FIND(" ",$C112,1)-1))</f>
        <v>A77</v>
      </c>
      <c r="C112" s="5" t="str">
        <f>MID(D112,FIND("Location: ",D112)+10,FIND("Delay:",D112)-FIND("Location: ",D112)-10)</f>
        <v xml:space="preserve">A77 Bridgemill Girvan  NB- TTL
Direction: N
</v>
      </c>
      <c r="D112" s="5" t="s">
        <v>295</v>
      </c>
      <c r="E112" s="5" t="s">
        <v>122</v>
      </c>
      <c r="F112" s="5" t="s">
        <v>31</v>
      </c>
      <c r="G112" s="6">
        <v>45336.5</v>
      </c>
      <c r="H112" s="6">
        <v>45376.833333333299</v>
      </c>
      <c r="I112" s="7">
        <v>45369</v>
      </c>
      <c r="J112" s="9" t="s">
        <v>0</v>
      </c>
      <c r="K112" s="9" t="s">
        <v>0</v>
      </c>
      <c r="L112" s="9" t="s">
        <v>0</v>
      </c>
      <c r="M112" s="9" t="s">
        <v>0</v>
      </c>
      <c r="N112" s="9" t="s">
        <v>0</v>
      </c>
      <c r="O112" s="9" t="s">
        <v>0</v>
      </c>
      <c r="P112" s="9" t="s">
        <v>0</v>
      </c>
      <c r="Q112" s="10">
        <v>8</v>
      </c>
      <c r="R112" s="10" t="s">
        <v>296</v>
      </c>
    </row>
    <row r="113" spans="1:18" ht="93.6" x14ac:dyDescent="0.3">
      <c r="A113" s="5" t="s">
        <v>297</v>
      </c>
      <c r="B113" s="5" t="str">
        <f>LEFT($C113,(FIND(" ",$C113,1)-1))</f>
        <v>A77</v>
      </c>
      <c r="C113" s="5" t="str">
        <f>MID(D113,FIND("Location: ",D113)+10,FIND("Delay:",D113)-FIND("Location: ",D113)-10)</f>
        <v xml:space="preserve">A77 Bridgemill Girvan  SB TTL
Direction: S
</v>
      </c>
      <c r="D113" s="5" t="s">
        <v>298</v>
      </c>
      <c r="E113" s="5" t="s">
        <v>122</v>
      </c>
      <c r="F113" s="5" t="s">
        <v>31</v>
      </c>
      <c r="G113" s="6">
        <v>45336.5</v>
      </c>
      <c r="H113" s="6">
        <v>45376.833333333299</v>
      </c>
      <c r="I113" s="7">
        <v>45369</v>
      </c>
      <c r="J113" s="9" t="s">
        <v>0</v>
      </c>
      <c r="K113" s="9" t="s">
        <v>0</v>
      </c>
      <c r="L113" s="9" t="s">
        <v>0</v>
      </c>
      <c r="M113" s="9" t="s">
        <v>0</v>
      </c>
      <c r="N113" s="9" t="s">
        <v>0</v>
      </c>
      <c r="O113" s="9" t="s">
        <v>0</v>
      </c>
      <c r="P113" s="9" t="s">
        <v>0</v>
      </c>
      <c r="Q113" s="10">
        <v>8</v>
      </c>
      <c r="R113" s="10" t="s">
        <v>299</v>
      </c>
    </row>
    <row r="114" spans="1:18" ht="93.6" x14ac:dyDescent="0.3">
      <c r="A114" s="5" t="s">
        <v>320</v>
      </c>
      <c r="B114" s="5" t="str">
        <f>LEFT($C114,(FIND(" ",$C114,1)-1))</f>
        <v>A77</v>
      </c>
      <c r="C114" s="5" t="str">
        <f>MID(D114,FIND("Location: ",D114)+10,FIND("Delay:",D114)-FIND("Location: ",D114)-10)</f>
        <v xml:space="preserve">A77 Glengall to Bankfield Rbt NB - TTLs
Direction: N
</v>
      </c>
      <c r="D114" s="5" t="s">
        <v>321</v>
      </c>
      <c r="E114" s="5" t="s">
        <v>115</v>
      </c>
      <c r="F114" s="5" t="s">
        <v>322</v>
      </c>
      <c r="G114" s="6">
        <v>45372.375</v>
      </c>
      <c r="H114" s="6">
        <v>45372.708333333299</v>
      </c>
      <c r="I114" s="7">
        <v>45369</v>
      </c>
      <c r="J114" s="8" t="s">
        <v>50</v>
      </c>
      <c r="K114" s="8" t="s">
        <v>50</v>
      </c>
      <c r="L114" s="8" t="s">
        <v>50</v>
      </c>
      <c r="M114" s="9" t="s">
        <v>0</v>
      </c>
      <c r="N114" s="8" t="s">
        <v>50</v>
      </c>
      <c r="O114" s="8" t="s">
        <v>50</v>
      </c>
      <c r="P114" s="8" t="s">
        <v>50</v>
      </c>
      <c r="Q114" s="10">
        <v>1</v>
      </c>
      <c r="R114" s="10" t="s">
        <v>323</v>
      </c>
    </row>
    <row r="115" spans="1:18" ht="93.6" x14ac:dyDescent="0.3">
      <c r="A115" s="5" t="s">
        <v>324</v>
      </c>
      <c r="B115" s="5" t="str">
        <f>LEFT($C115,(FIND(" ",$C115,1)-1))</f>
        <v>A77</v>
      </c>
      <c r="C115" s="5" t="str">
        <f>MID(D115,FIND("Location: ",D115)+10,FIND("Delay:",D115)-FIND("Location: ",D115)-10)</f>
        <v xml:space="preserve">A77 Glengall to Bankfield Rbt SB - TTLs 
Direction: S
</v>
      </c>
      <c r="D115" s="5" t="s">
        <v>325</v>
      </c>
      <c r="E115" s="5" t="s">
        <v>115</v>
      </c>
      <c r="F115" s="5" t="s">
        <v>322</v>
      </c>
      <c r="G115" s="6">
        <v>45372.375</v>
      </c>
      <c r="H115" s="6">
        <v>45372.708333333299</v>
      </c>
      <c r="I115" s="7">
        <v>45369</v>
      </c>
      <c r="J115" s="8" t="s">
        <v>50</v>
      </c>
      <c r="K115" s="8" t="s">
        <v>50</v>
      </c>
      <c r="L115" s="8" t="s">
        <v>50</v>
      </c>
      <c r="M115" s="9" t="s">
        <v>0</v>
      </c>
      <c r="N115" s="8" t="s">
        <v>50</v>
      </c>
      <c r="O115" s="8" t="s">
        <v>50</v>
      </c>
      <c r="P115" s="8" t="s">
        <v>50</v>
      </c>
      <c r="Q115" s="10">
        <v>1</v>
      </c>
      <c r="R115" s="10" t="s">
        <v>326</v>
      </c>
    </row>
    <row r="116" spans="1:18" ht="93.6" x14ac:dyDescent="0.3">
      <c r="A116" s="5" t="s">
        <v>346</v>
      </c>
      <c r="B116" s="5" t="str">
        <f>LEFT($C116,(FIND(" ",$C116,1)-1))</f>
        <v>A77</v>
      </c>
      <c r="C116" s="5" t="str">
        <f>MID(D116,FIND("Location: ",D116)+10,FIND("Delay:",D116)-FIND("Location: ",D116)-10)</f>
        <v xml:space="preserve">A77 Meiklewood - Grassyards SB - N/S Lane Closure 
Direction: S
</v>
      </c>
      <c r="D116" s="5" t="s">
        <v>347</v>
      </c>
      <c r="E116" s="5" t="s">
        <v>278</v>
      </c>
      <c r="F116" s="5" t="s">
        <v>348</v>
      </c>
      <c r="G116" s="6">
        <v>45356.833333333299</v>
      </c>
      <c r="H116" s="6">
        <v>45374.25</v>
      </c>
      <c r="I116" s="7">
        <v>45369</v>
      </c>
      <c r="J116" s="9" t="s">
        <v>0</v>
      </c>
      <c r="K116" s="9" t="s">
        <v>0</v>
      </c>
      <c r="L116" s="9" t="s">
        <v>0</v>
      </c>
      <c r="M116" s="9" t="s">
        <v>0</v>
      </c>
      <c r="N116" s="9" t="s">
        <v>0</v>
      </c>
      <c r="O116" s="9" t="s">
        <v>0</v>
      </c>
      <c r="P116" s="8" t="s">
        <v>50</v>
      </c>
      <c r="Q116" s="10">
        <v>20</v>
      </c>
      <c r="R116" s="10" t="s">
        <v>349</v>
      </c>
    </row>
    <row r="117" spans="1:18" ht="93.6" x14ac:dyDescent="0.3">
      <c r="A117" s="5" t="s">
        <v>350</v>
      </c>
      <c r="B117" s="5" t="str">
        <f>LEFT($C117,(FIND(" ",$C117,1)-1))</f>
        <v>A77</v>
      </c>
      <c r="C117" s="5" t="str">
        <f>MID(D117,FIND("Location: ",D117)+10,FIND("Delay:",D117)-FIND("Location: ",D117)-10)</f>
        <v xml:space="preserve">A77 Grassyards SB between the slips- N/S Lane Closure 
Direction: S
</v>
      </c>
      <c r="D117" s="5" t="s">
        <v>351</v>
      </c>
      <c r="E117" s="5" t="s">
        <v>35</v>
      </c>
      <c r="F117" s="5" t="s">
        <v>352</v>
      </c>
      <c r="G117" s="6">
        <v>45362.833333333299</v>
      </c>
      <c r="H117" s="6">
        <v>45377.25</v>
      </c>
      <c r="I117" s="7">
        <v>45369</v>
      </c>
      <c r="J117" s="9" t="s">
        <v>0</v>
      </c>
      <c r="K117" s="9" t="s">
        <v>0</v>
      </c>
      <c r="L117" s="9" t="s">
        <v>0</v>
      </c>
      <c r="M117" s="9" t="s">
        <v>0</v>
      </c>
      <c r="N117" s="9" t="s">
        <v>0</v>
      </c>
      <c r="O117" s="9" t="s">
        <v>0</v>
      </c>
      <c r="P117" s="9" t="s">
        <v>0</v>
      </c>
      <c r="Q117" s="10">
        <v>26</v>
      </c>
      <c r="R117" s="10" t="s">
        <v>353</v>
      </c>
    </row>
    <row r="118" spans="1:18" ht="93.6" x14ac:dyDescent="0.3">
      <c r="A118" s="5" t="s">
        <v>385</v>
      </c>
      <c r="B118" s="5" t="str">
        <f>LEFT($C118,(FIND(" ",$C118,1)-1))</f>
        <v>A77</v>
      </c>
      <c r="C118" s="5" t="str">
        <f>MID(D118,FIND("Location: ",D118)+10,FIND("Delay:",D118)-FIND("Location: ",D118)-10)</f>
        <v xml:space="preserve">A77 Kirkoswald Road, Maybole SB - TTLs
Direction: S
</v>
      </c>
      <c r="D118" s="5" t="s">
        <v>386</v>
      </c>
      <c r="E118" s="5" t="s">
        <v>387</v>
      </c>
      <c r="F118" s="5" t="s">
        <v>237</v>
      </c>
      <c r="G118" s="6">
        <v>45369.833333333299</v>
      </c>
      <c r="H118" s="6">
        <v>45371.25</v>
      </c>
      <c r="I118" s="7">
        <v>45369</v>
      </c>
      <c r="J118" s="9" t="s">
        <v>0</v>
      </c>
      <c r="K118" s="9" t="s">
        <v>0</v>
      </c>
      <c r="L118" s="9" t="s">
        <v>0</v>
      </c>
      <c r="M118" s="8" t="s">
        <v>50</v>
      </c>
      <c r="N118" s="8" t="s">
        <v>50</v>
      </c>
      <c r="O118" s="8" t="s">
        <v>50</v>
      </c>
      <c r="P118" s="8" t="s">
        <v>50</v>
      </c>
      <c r="Q118" s="10">
        <v>4</v>
      </c>
      <c r="R118" s="10" t="s">
        <v>388</v>
      </c>
    </row>
    <row r="119" spans="1:18" ht="93.6" x14ac:dyDescent="0.3">
      <c r="A119" s="5" t="s">
        <v>389</v>
      </c>
      <c r="B119" s="5" t="str">
        <f>LEFT($C119,(FIND(" ",$C119,1)-1))</f>
        <v>A77</v>
      </c>
      <c r="C119" s="5" t="str">
        <f>MID(D119,FIND("Location: ",D119)+10,FIND("Delay:",D119)-FIND("Location: ",D119)-10)</f>
        <v xml:space="preserve">A77 Kirkoswald Road, Maybole NB - TTLs
Direction: N
</v>
      </c>
      <c r="D119" s="5" t="s">
        <v>390</v>
      </c>
      <c r="E119" s="5" t="s">
        <v>387</v>
      </c>
      <c r="F119" s="5" t="s">
        <v>237</v>
      </c>
      <c r="G119" s="6">
        <v>45369.833333333299</v>
      </c>
      <c r="H119" s="6">
        <v>45371.25</v>
      </c>
      <c r="I119" s="7">
        <v>45369</v>
      </c>
      <c r="J119" s="9" t="s">
        <v>0</v>
      </c>
      <c r="K119" s="9" t="s">
        <v>0</v>
      </c>
      <c r="L119" s="9" t="s">
        <v>0</v>
      </c>
      <c r="M119" s="8" t="s">
        <v>50</v>
      </c>
      <c r="N119" s="8" t="s">
        <v>50</v>
      </c>
      <c r="O119" s="8" t="s">
        <v>50</v>
      </c>
      <c r="P119" s="8" t="s">
        <v>50</v>
      </c>
      <c r="Q119" s="10">
        <v>4</v>
      </c>
      <c r="R119" s="10" t="s">
        <v>391</v>
      </c>
    </row>
    <row r="120" spans="1:18" ht="93.6" x14ac:dyDescent="0.3">
      <c r="A120" s="5" t="s">
        <v>392</v>
      </c>
      <c r="B120" s="5" t="str">
        <f>LEFT($C120,(FIND(" ",$C120,1)-1))</f>
        <v>A77</v>
      </c>
      <c r="C120" s="5" t="str">
        <f>MID(D120,FIND("Location: ",D120)+10,FIND("Delay:",D120)-FIND("Location: ",D120)-10)</f>
        <v xml:space="preserve">A77 South of Minishant NB - TTLs
Direction: N
</v>
      </c>
      <c r="D120" s="5" t="s">
        <v>393</v>
      </c>
      <c r="E120" s="5" t="s">
        <v>387</v>
      </c>
      <c r="F120" s="5" t="s">
        <v>237</v>
      </c>
      <c r="G120" s="6">
        <v>45370.833333333299</v>
      </c>
      <c r="H120" s="6">
        <v>45372.25</v>
      </c>
      <c r="I120" s="7">
        <v>45369</v>
      </c>
      <c r="J120" s="8" t="s">
        <v>50</v>
      </c>
      <c r="K120" s="9" t="s">
        <v>0</v>
      </c>
      <c r="L120" s="9" t="s">
        <v>0</v>
      </c>
      <c r="M120" s="9" t="s">
        <v>0</v>
      </c>
      <c r="N120" s="8" t="s">
        <v>50</v>
      </c>
      <c r="O120" s="8" t="s">
        <v>50</v>
      </c>
      <c r="P120" s="8" t="s">
        <v>50</v>
      </c>
      <c r="Q120" s="10">
        <v>4</v>
      </c>
      <c r="R120" s="10" t="s">
        <v>394</v>
      </c>
    </row>
    <row r="121" spans="1:18" ht="93.6" x14ac:dyDescent="0.3">
      <c r="A121" s="5" t="s">
        <v>395</v>
      </c>
      <c r="B121" s="5" t="str">
        <f>LEFT($C121,(FIND(" ",$C121,1)-1))</f>
        <v>A77</v>
      </c>
      <c r="C121" s="5" t="str">
        <f>MID(D121,FIND("Location: ",D121)+10,FIND("Delay:",D121)-FIND("Location: ",D121)-10)</f>
        <v xml:space="preserve">A77 South of Minishant SB - TTLs
Direction: S
</v>
      </c>
      <c r="D121" s="5" t="s">
        <v>396</v>
      </c>
      <c r="E121" s="5" t="s">
        <v>387</v>
      </c>
      <c r="F121" s="5" t="s">
        <v>237</v>
      </c>
      <c r="G121" s="6">
        <v>45370.833333333299</v>
      </c>
      <c r="H121" s="6">
        <v>45372.25</v>
      </c>
      <c r="I121" s="7">
        <v>45369</v>
      </c>
      <c r="J121" s="8" t="s">
        <v>50</v>
      </c>
      <c r="K121" s="9" t="s">
        <v>0</v>
      </c>
      <c r="L121" s="9" t="s">
        <v>0</v>
      </c>
      <c r="M121" s="9" t="s">
        <v>0</v>
      </c>
      <c r="N121" s="8" t="s">
        <v>50</v>
      </c>
      <c r="O121" s="8" t="s">
        <v>50</v>
      </c>
      <c r="P121" s="8" t="s">
        <v>50</v>
      </c>
      <c r="Q121" s="10">
        <v>4</v>
      </c>
      <c r="R121" s="10" t="s">
        <v>397</v>
      </c>
    </row>
    <row r="122" spans="1:18" ht="93.6" x14ac:dyDescent="0.3">
      <c r="A122" s="5" t="s">
        <v>413</v>
      </c>
      <c r="B122" s="5" t="str">
        <f>LEFT($C122,(FIND(" ",$C122,1)-1))</f>
        <v>A77</v>
      </c>
      <c r="C122" s="5" t="str">
        <f>MID(D122,FIND("Location: ",D122)+10,FIND("Delay:",D122)-FIND("Location: ",D122)-10)</f>
        <v xml:space="preserve">A77 Main Road close to Junction with Mure Place SB   - TTLS
Direction: S
</v>
      </c>
      <c r="D122" s="5" t="s">
        <v>414</v>
      </c>
      <c r="E122" s="5" t="s">
        <v>415</v>
      </c>
      <c r="F122" s="5" t="s">
        <v>416</v>
      </c>
      <c r="G122" s="6">
        <v>45359.333333333299</v>
      </c>
      <c r="H122" s="6">
        <v>45373.708333333299</v>
      </c>
      <c r="I122" s="7">
        <v>45369</v>
      </c>
      <c r="J122" s="9" t="s">
        <v>0</v>
      </c>
      <c r="K122" s="9" t="s">
        <v>0</v>
      </c>
      <c r="L122" s="9" t="s">
        <v>0</v>
      </c>
      <c r="M122" s="9" t="s">
        <v>0</v>
      </c>
      <c r="N122" s="9" t="s">
        <v>0</v>
      </c>
      <c r="O122" s="8" t="s">
        <v>50</v>
      </c>
      <c r="P122" s="8" t="s">
        <v>50</v>
      </c>
      <c r="Q122" s="10">
        <v>5</v>
      </c>
      <c r="R122" s="10" t="s">
        <v>417</v>
      </c>
    </row>
    <row r="123" spans="1:18" ht="93.6" x14ac:dyDescent="0.3">
      <c r="A123" s="5" t="s">
        <v>418</v>
      </c>
      <c r="B123" s="5" t="str">
        <f>LEFT($C123,(FIND(" ",$C123,1)-1))</f>
        <v>A77</v>
      </c>
      <c r="C123" s="5" t="str">
        <f>MID(D123,FIND("Location: ",D123)+10,FIND("Delay:",D123)-FIND("Location: ",D123)-10)</f>
        <v xml:space="preserve">A77 Main Road close to Junction with Mure Place NB   - TTLS
Direction: N
</v>
      </c>
      <c r="D123" s="5" t="s">
        <v>419</v>
      </c>
      <c r="E123" s="5" t="s">
        <v>415</v>
      </c>
      <c r="F123" s="5" t="s">
        <v>416</v>
      </c>
      <c r="G123" s="6">
        <v>45359.333333333299</v>
      </c>
      <c r="H123" s="6">
        <v>45373.708333333299</v>
      </c>
      <c r="I123" s="7">
        <v>45369</v>
      </c>
      <c r="J123" s="9" t="s">
        <v>0</v>
      </c>
      <c r="K123" s="9" t="s">
        <v>0</v>
      </c>
      <c r="L123" s="9" t="s">
        <v>0</v>
      </c>
      <c r="M123" s="9" t="s">
        <v>0</v>
      </c>
      <c r="N123" s="9" t="s">
        <v>0</v>
      </c>
      <c r="O123" s="8" t="s">
        <v>50</v>
      </c>
      <c r="P123" s="8" t="s">
        <v>50</v>
      </c>
      <c r="Q123" s="10">
        <v>5</v>
      </c>
      <c r="R123" s="10" t="s">
        <v>420</v>
      </c>
    </row>
    <row r="124" spans="1:18" ht="93.6" x14ac:dyDescent="0.3">
      <c r="A124" s="5" t="s">
        <v>719</v>
      </c>
      <c r="B124" s="5" t="str">
        <f>LEFT($C124,(FIND(" ",$C124,1)-1))</f>
        <v>A77</v>
      </c>
      <c r="C124" s="5" t="str">
        <f>MID(D124,FIND("Location: ",D124)+10,FIND("Delay:",D124)-FIND("Location: ",D124)-10)</f>
        <v xml:space="preserve">A77 Auchencrosh to Ballantrae NB- TTL
Direction: N
</v>
      </c>
      <c r="D124" s="5" t="s">
        <v>720</v>
      </c>
      <c r="E124" s="5" t="s">
        <v>122</v>
      </c>
      <c r="F124" s="5" t="s">
        <v>49</v>
      </c>
      <c r="G124" s="6">
        <v>45372.833333333299</v>
      </c>
      <c r="H124" s="6">
        <v>45373.25</v>
      </c>
      <c r="I124" s="7">
        <v>45369</v>
      </c>
      <c r="J124" s="8" t="s">
        <v>50</v>
      </c>
      <c r="K124" s="8" t="s">
        <v>50</v>
      </c>
      <c r="L124" s="8" t="s">
        <v>50</v>
      </c>
      <c r="M124" s="9" t="s">
        <v>0</v>
      </c>
      <c r="N124" s="9" t="s">
        <v>0</v>
      </c>
      <c r="O124" s="8" t="s">
        <v>50</v>
      </c>
      <c r="P124" s="8" t="s">
        <v>50</v>
      </c>
      <c r="Q124" s="10">
        <v>2</v>
      </c>
      <c r="R124" s="10" t="s">
        <v>721</v>
      </c>
    </row>
    <row r="125" spans="1:18" ht="93.6" x14ac:dyDescent="0.3">
      <c r="A125" s="5" t="s">
        <v>722</v>
      </c>
      <c r="B125" s="5" t="str">
        <f>LEFT($C125,(FIND(" ",$C125,1)-1))</f>
        <v>A77</v>
      </c>
      <c r="C125" s="5" t="str">
        <f>MID(D125,FIND("Location: ",D125)+10,FIND("Delay:",D125)-FIND("Location: ",D125)-10)</f>
        <v xml:space="preserve">A77 Ballantrae to Auchencrosh SB- TTL
Direction: S
</v>
      </c>
      <c r="D125" s="5" t="s">
        <v>723</v>
      </c>
      <c r="E125" s="5" t="s">
        <v>122</v>
      </c>
      <c r="F125" s="5" t="s">
        <v>49</v>
      </c>
      <c r="G125" s="6">
        <v>45372.833333333299</v>
      </c>
      <c r="H125" s="6">
        <v>45373.25</v>
      </c>
      <c r="I125" s="7">
        <v>45369</v>
      </c>
      <c r="J125" s="8" t="s">
        <v>50</v>
      </c>
      <c r="K125" s="8" t="s">
        <v>50</v>
      </c>
      <c r="L125" s="8" t="s">
        <v>50</v>
      </c>
      <c r="M125" s="9" t="s">
        <v>0</v>
      </c>
      <c r="N125" s="9" t="s">
        <v>0</v>
      </c>
      <c r="O125" s="8" t="s">
        <v>50</v>
      </c>
      <c r="P125" s="8" t="s">
        <v>50</v>
      </c>
      <c r="Q125" s="10">
        <v>2</v>
      </c>
      <c r="R125" s="10" t="s">
        <v>724</v>
      </c>
    </row>
    <row r="126" spans="1:18" ht="93.6" x14ac:dyDescent="0.3">
      <c r="A126" s="5" t="s">
        <v>725</v>
      </c>
      <c r="B126" s="5" t="str">
        <f>LEFT($C126,(FIND(" ",$C126,1)-1))</f>
        <v>A77</v>
      </c>
      <c r="C126" s="5" t="str">
        <f>MID(D126,FIND("Location: ",D126)+10,FIND("Delay:",D126)-FIND("Location: ",D126)-10)</f>
        <v xml:space="preserve">A77 Bellfield IC  off slip SB - Lane closure
Direction: S
</v>
      </c>
      <c r="D126" s="5" t="s">
        <v>726</v>
      </c>
      <c r="E126" s="5" t="s">
        <v>35</v>
      </c>
      <c r="F126" s="5" t="s">
        <v>49</v>
      </c>
      <c r="G126" s="6">
        <v>45373.833333333299</v>
      </c>
      <c r="H126" s="6">
        <v>45374.25</v>
      </c>
      <c r="I126" s="7">
        <v>45369</v>
      </c>
      <c r="J126" s="8" t="s">
        <v>50</v>
      </c>
      <c r="K126" s="8" t="s">
        <v>50</v>
      </c>
      <c r="L126" s="8" t="s">
        <v>50</v>
      </c>
      <c r="M126" s="8" t="s">
        <v>50</v>
      </c>
      <c r="N126" s="9" t="s">
        <v>0</v>
      </c>
      <c r="O126" s="9" t="s">
        <v>0</v>
      </c>
      <c r="P126" s="8" t="s">
        <v>50</v>
      </c>
      <c r="Q126" s="10">
        <v>2</v>
      </c>
      <c r="R126" s="10" t="s">
        <v>727</v>
      </c>
    </row>
    <row r="127" spans="1:18" ht="93.6" x14ac:dyDescent="0.3">
      <c r="A127" s="5" t="s">
        <v>728</v>
      </c>
      <c r="B127" s="5" t="str">
        <f>LEFT($C127,(FIND(" ",$C127,1)-1))</f>
        <v>A77</v>
      </c>
      <c r="C127" s="5" t="str">
        <f>MID(D127,FIND("Location: ",D127)+10,FIND("Delay:",D127)-FIND("Location: ",D127)-10)</f>
        <v xml:space="preserve">A77  Kilmarnock Bypass @  Treeswood  Rd Jct SB- Lane closure
Direction: S
</v>
      </c>
      <c r="D127" s="5" t="s">
        <v>729</v>
      </c>
      <c r="E127" s="5" t="s">
        <v>35</v>
      </c>
      <c r="F127" s="5" t="s">
        <v>49</v>
      </c>
      <c r="G127" s="6">
        <v>45373.833333333299</v>
      </c>
      <c r="H127" s="6">
        <v>45374.25</v>
      </c>
      <c r="I127" s="7">
        <v>45369</v>
      </c>
      <c r="J127" s="8" t="s">
        <v>50</v>
      </c>
      <c r="K127" s="8" t="s">
        <v>50</v>
      </c>
      <c r="L127" s="8" t="s">
        <v>50</v>
      </c>
      <c r="M127" s="8" t="s">
        <v>50</v>
      </c>
      <c r="N127" s="9" t="s">
        <v>0</v>
      </c>
      <c r="O127" s="9" t="s">
        <v>0</v>
      </c>
      <c r="P127" s="8" t="s">
        <v>50</v>
      </c>
      <c r="Q127" s="10">
        <v>2</v>
      </c>
      <c r="R127" s="10" t="s">
        <v>730</v>
      </c>
    </row>
    <row r="128" spans="1:18" ht="93.6" x14ac:dyDescent="0.3">
      <c r="A128" s="5" t="s">
        <v>731</v>
      </c>
      <c r="B128" s="5" t="str">
        <f>LEFT($C128,(FIND(" ",$C128,1)-1))</f>
        <v>A77</v>
      </c>
      <c r="C128" s="5" t="str">
        <f>MID(D128,FIND("Location: ",D128)+10,FIND("Delay:",D128)-FIND("Location: ",D128)-10)</f>
        <v xml:space="preserve">A77 Kilmarnock Road Symington NB- Lane closure
Direction: N
</v>
      </c>
      <c r="D128" s="5" t="s">
        <v>732</v>
      </c>
      <c r="E128" s="5" t="s">
        <v>35</v>
      </c>
      <c r="F128" s="5" t="s">
        <v>49</v>
      </c>
      <c r="G128" s="6">
        <v>45373.833333333299</v>
      </c>
      <c r="H128" s="6">
        <v>45374.25</v>
      </c>
      <c r="I128" s="7">
        <v>45369</v>
      </c>
      <c r="J128" s="8" t="s">
        <v>50</v>
      </c>
      <c r="K128" s="8" t="s">
        <v>50</v>
      </c>
      <c r="L128" s="8" t="s">
        <v>50</v>
      </c>
      <c r="M128" s="8" t="s">
        <v>50</v>
      </c>
      <c r="N128" s="9" t="s">
        <v>0</v>
      </c>
      <c r="O128" s="9" t="s">
        <v>0</v>
      </c>
      <c r="P128" s="8" t="s">
        <v>50</v>
      </c>
      <c r="Q128" s="10">
        <v>2</v>
      </c>
      <c r="R128" s="10" t="s">
        <v>733</v>
      </c>
    </row>
    <row r="129" spans="1:18" ht="93.6" x14ac:dyDescent="0.3">
      <c r="A129" s="5" t="s">
        <v>867</v>
      </c>
      <c r="B129" s="5" t="str">
        <f>LEFT($C129,(FIND(" ",$C129,1)-1))</f>
        <v>A77</v>
      </c>
      <c r="C129" s="5" t="str">
        <f>MID(D129,FIND("Location: ",D129)+10,FIND("Delay:",D129)-FIND("Location: ",D129)-10)</f>
        <v xml:space="preserve">A77 close to junction with U38  North of Kirkoswald SB- TTL
Direction: S
</v>
      </c>
      <c r="D129" s="5" t="s">
        <v>868</v>
      </c>
      <c r="E129" s="5" t="s">
        <v>122</v>
      </c>
      <c r="F129" s="5" t="s">
        <v>57</v>
      </c>
      <c r="G129" s="6">
        <v>45369.395833333299</v>
      </c>
      <c r="H129" s="6">
        <v>45369.645833333299</v>
      </c>
      <c r="I129" s="7">
        <v>45369</v>
      </c>
      <c r="J129" s="9" t="s">
        <v>0</v>
      </c>
      <c r="K129" s="8" t="s">
        <v>50</v>
      </c>
      <c r="L129" s="8" t="s">
        <v>50</v>
      </c>
      <c r="M129" s="8" t="s">
        <v>50</v>
      </c>
      <c r="N129" s="8" t="s">
        <v>50</v>
      </c>
      <c r="O129" s="8" t="s">
        <v>50</v>
      </c>
      <c r="P129" s="8" t="s">
        <v>50</v>
      </c>
      <c r="Q129" s="10">
        <v>1</v>
      </c>
      <c r="R129" s="10" t="s">
        <v>869</v>
      </c>
    </row>
    <row r="130" spans="1:18" ht="93.6" x14ac:dyDescent="0.3">
      <c r="A130" s="5" t="s">
        <v>870</v>
      </c>
      <c r="B130" s="5" t="str">
        <f>LEFT($C130,(FIND(" ",$C130,1)-1))</f>
        <v>A77</v>
      </c>
      <c r="C130" s="5" t="str">
        <f>MID(D130,FIND("Location: ",D130)+10,FIND("Delay:",D130)-FIND("Location: ",D130)-10)</f>
        <v xml:space="preserve">A77 close to junction with U38  North of Kirkoswald NB- TTL
Direction: N
</v>
      </c>
      <c r="D130" s="5" t="s">
        <v>871</v>
      </c>
      <c r="E130" s="5" t="s">
        <v>122</v>
      </c>
      <c r="F130" s="5" t="s">
        <v>57</v>
      </c>
      <c r="G130" s="6">
        <v>45369.395833333299</v>
      </c>
      <c r="H130" s="6">
        <v>45369.645833333299</v>
      </c>
      <c r="I130" s="7">
        <v>45369</v>
      </c>
      <c r="J130" s="9" t="s">
        <v>0</v>
      </c>
      <c r="K130" s="8" t="s">
        <v>50</v>
      </c>
      <c r="L130" s="8" t="s">
        <v>50</v>
      </c>
      <c r="M130" s="8" t="s">
        <v>50</v>
      </c>
      <c r="N130" s="8" t="s">
        <v>50</v>
      </c>
      <c r="O130" s="8" t="s">
        <v>50</v>
      </c>
      <c r="P130" s="8" t="s">
        <v>50</v>
      </c>
      <c r="Q130" s="10">
        <v>1</v>
      </c>
      <c r="R130" s="10" t="s">
        <v>872</v>
      </c>
    </row>
    <row r="131" spans="1:18" ht="93.6" x14ac:dyDescent="0.3">
      <c r="A131" s="5" t="s">
        <v>873</v>
      </c>
      <c r="B131" s="5" t="str">
        <f>LEFT($C131,(FIND(" ",$C131,1)-1))</f>
        <v>A77</v>
      </c>
      <c r="C131" s="5" t="str">
        <f>MID(D131,FIND("Location: ",D131)+10,FIND("Delay:",D131)-FIND("Location: ",D131)-10)</f>
        <v xml:space="preserve">A77 Benanne close to junction with C121 from B734 S/B- TTL
Direction: S
</v>
      </c>
      <c r="D131" s="5" t="s">
        <v>874</v>
      </c>
      <c r="E131" s="5" t="s">
        <v>122</v>
      </c>
      <c r="F131" s="5" t="s">
        <v>57</v>
      </c>
      <c r="G131" s="6">
        <v>45370.395833333299</v>
      </c>
      <c r="H131" s="6">
        <v>45370.645833333299</v>
      </c>
      <c r="I131" s="7">
        <v>45369</v>
      </c>
      <c r="J131" s="8" t="s">
        <v>50</v>
      </c>
      <c r="K131" s="9" t="s">
        <v>0</v>
      </c>
      <c r="L131" s="8" t="s">
        <v>50</v>
      </c>
      <c r="M131" s="8" t="s">
        <v>50</v>
      </c>
      <c r="N131" s="8" t="s">
        <v>50</v>
      </c>
      <c r="O131" s="8" t="s">
        <v>50</v>
      </c>
      <c r="P131" s="8" t="s">
        <v>50</v>
      </c>
      <c r="Q131" s="10">
        <v>1</v>
      </c>
      <c r="R131" s="10" t="s">
        <v>875</v>
      </c>
    </row>
    <row r="132" spans="1:18" ht="93.6" x14ac:dyDescent="0.3">
      <c r="A132" s="5" t="s">
        <v>876</v>
      </c>
      <c r="B132" s="5" t="str">
        <f>LEFT($C132,(FIND(" ",$C132,1)-1))</f>
        <v>A77</v>
      </c>
      <c r="C132" s="5" t="str">
        <f>MID(D132,FIND("Location: ",D132)+10,FIND("Delay:",D132)-FIND("Location: ",D132)-10)</f>
        <v xml:space="preserve">A77 Benanne close to junction with C121 from B734 N/B- TTL
Direction: N
</v>
      </c>
      <c r="D132" s="5" t="s">
        <v>877</v>
      </c>
      <c r="E132" s="5" t="s">
        <v>122</v>
      </c>
      <c r="F132" s="5" t="s">
        <v>57</v>
      </c>
      <c r="G132" s="6">
        <v>45370.395833333299</v>
      </c>
      <c r="H132" s="6">
        <v>45370.645833333299</v>
      </c>
      <c r="I132" s="7">
        <v>45369</v>
      </c>
      <c r="J132" s="8" t="s">
        <v>50</v>
      </c>
      <c r="K132" s="9" t="s">
        <v>0</v>
      </c>
      <c r="L132" s="8" t="s">
        <v>50</v>
      </c>
      <c r="M132" s="8" t="s">
        <v>50</v>
      </c>
      <c r="N132" s="8" t="s">
        <v>50</v>
      </c>
      <c r="O132" s="8" t="s">
        <v>50</v>
      </c>
      <c r="P132" s="8" t="s">
        <v>50</v>
      </c>
      <c r="Q132" s="10">
        <v>1</v>
      </c>
      <c r="R132" s="10" t="s">
        <v>878</v>
      </c>
    </row>
    <row r="133" spans="1:18" ht="93.6" x14ac:dyDescent="0.3">
      <c r="A133" s="5" t="s">
        <v>879</v>
      </c>
      <c r="B133" s="5" t="str">
        <f>LEFT($C133,(FIND(" ",$C133,1)-1))</f>
        <v>A77</v>
      </c>
      <c r="C133" s="5" t="str">
        <f>MID(D133,FIND("Location: ",D133)+10,FIND("Delay:",D133)-FIND("Location: ",D133)-10)</f>
        <v xml:space="preserve">A77 Main Street  Ballantrae SB- TTLs
Direction: S
</v>
      </c>
      <c r="D133" s="5" t="s">
        <v>880</v>
      </c>
      <c r="E133" s="5" t="s">
        <v>122</v>
      </c>
      <c r="F133" s="5" t="s">
        <v>656</v>
      </c>
      <c r="G133" s="6">
        <v>45371.395833333299</v>
      </c>
      <c r="H133" s="6">
        <v>45371.645833333299</v>
      </c>
      <c r="I133" s="7">
        <v>45369</v>
      </c>
      <c r="J133" s="8" t="s">
        <v>50</v>
      </c>
      <c r="K133" s="8" t="s">
        <v>50</v>
      </c>
      <c r="L133" s="9" t="s">
        <v>0</v>
      </c>
      <c r="M133" s="8" t="s">
        <v>50</v>
      </c>
      <c r="N133" s="8" t="s">
        <v>50</v>
      </c>
      <c r="O133" s="8" t="s">
        <v>50</v>
      </c>
      <c r="P133" s="8" t="s">
        <v>50</v>
      </c>
      <c r="Q133" s="10">
        <v>1</v>
      </c>
      <c r="R133" s="10" t="s">
        <v>881</v>
      </c>
    </row>
    <row r="134" spans="1:18" ht="93.6" x14ac:dyDescent="0.3">
      <c r="A134" s="5" t="s">
        <v>882</v>
      </c>
      <c r="B134" s="5" t="str">
        <f>LEFT($C134,(FIND(" ",$C134,1)-1))</f>
        <v>A77</v>
      </c>
      <c r="C134" s="5" t="str">
        <f>MID(D134,FIND("Location: ",D134)+10,FIND("Delay:",D134)-FIND("Location: ",D134)-10)</f>
        <v xml:space="preserve">A77 Main Street  Ballantrae NB- TTLs
Direction: N
</v>
      </c>
      <c r="D134" s="5" t="s">
        <v>883</v>
      </c>
      <c r="E134" s="5" t="s">
        <v>122</v>
      </c>
      <c r="F134" s="5" t="s">
        <v>656</v>
      </c>
      <c r="G134" s="6">
        <v>45371.395833333299</v>
      </c>
      <c r="H134" s="6">
        <v>45371.645833333299</v>
      </c>
      <c r="I134" s="7">
        <v>45369</v>
      </c>
      <c r="J134" s="8" t="s">
        <v>50</v>
      </c>
      <c r="K134" s="8" t="s">
        <v>50</v>
      </c>
      <c r="L134" s="9" t="s">
        <v>0</v>
      </c>
      <c r="M134" s="8" t="s">
        <v>50</v>
      </c>
      <c r="N134" s="8" t="s">
        <v>50</v>
      </c>
      <c r="O134" s="8" t="s">
        <v>50</v>
      </c>
      <c r="P134" s="8" t="s">
        <v>50</v>
      </c>
      <c r="Q134" s="10">
        <v>1</v>
      </c>
      <c r="R134" s="10" t="s">
        <v>884</v>
      </c>
    </row>
    <row r="135" spans="1:18" ht="93.6" x14ac:dyDescent="0.3">
      <c r="A135" s="5" t="s">
        <v>885</v>
      </c>
      <c r="B135" s="5" t="str">
        <f>LEFT($C135,(FIND(" ",$C135,1)-1))</f>
        <v>A77</v>
      </c>
      <c r="C135" s="5" t="str">
        <f>MID(D135,FIND("Location: ",D135)+10,FIND("Delay:",D135)-FIND("Location: ",D135)-10)</f>
        <v xml:space="preserve">A77 Girvan Road Turnberry S/B- TTL
Direction: S
</v>
      </c>
      <c r="D135" s="5" t="s">
        <v>886</v>
      </c>
      <c r="E135" s="5" t="s">
        <v>122</v>
      </c>
      <c r="F135" s="5" t="s">
        <v>667</v>
      </c>
      <c r="G135" s="6">
        <v>45372.395833333299</v>
      </c>
      <c r="H135" s="6">
        <v>45372.645833333299</v>
      </c>
      <c r="I135" s="7">
        <v>45369</v>
      </c>
      <c r="J135" s="8" t="s">
        <v>50</v>
      </c>
      <c r="K135" s="8" t="s">
        <v>50</v>
      </c>
      <c r="L135" s="8" t="s">
        <v>50</v>
      </c>
      <c r="M135" s="9" t="s">
        <v>0</v>
      </c>
      <c r="N135" s="8" t="s">
        <v>50</v>
      </c>
      <c r="O135" s="8" t="s">
        <v>50</v>
      </c>
      <c r="P135" s="8" t="s">
        <v>50</v>
      </c>
      <c r="Q135" s="10">
        <v>1</v>
      </c>
      <c r="R135" s="10" t="s">
        <v>887</v>
      </c>
    </row>
    <row r="136" spans="1:18" ht="93.6" x14ac:dyDescent="0.3">
      <c r="A136" s="5" t="s">
        <v>888</v>
      </c>
      <c r="B136" s="5" t="str">
        <f>LEFT($C136,(FIND(" ",$C136,1)-1))</f>
        <v>A77</v>
      </c>
      <c r="C136" s="5" t="str">
        <f>MID(D136,FIND("Location: ",D136)+10,FIND("Delay:",D136)-FIND("Location: ",D136)-10)</f>
        <v xml:space="preserve">A77 Girvan Road Turnberry N/B- TTL
Direction: N
</v>
      </c>
      <c r="D136" s="5" t="s">
        <v>889</v>
      </c>
      <c r="E136" s="5" t="s">
        <v>122</v>
      </c>
      <c r="F136" s="5" t="s">
        <v>667</v>
      </c>
      <c r="G136" s="6">
        <v>45372.395833333299</v>
      </c>
      <c r="H136" s="6">
        <v>45372.645833333299</v>
      </c>
      <c r="I136" s="7">
        <v>45369</v>
      </c>
      <c r="J136" s="8" t="s">
        <v>50</v>
      </c>
      <c r="K136" s="8" t="s">
        <v>50</v>
      </c>
      <c r="L136" s="8" t="s">
        <v>50</v>
      </c>
      <c r="M136" s="9" t="s">
        <v>0</v>
      </c>
      <c r="N136" s="8" t="s">
        <v>50</v>
      </c>
      <c r="O136" s="8" t="s">
        <v>50</v>
      </c>
      <c r="P136" s="8" t="s">
        <v>50</v>
      </c>
      <c r="Q136" s="10">
        <v>1</v>
      </c>
      <c r="R136" s="10" t="s">
        <v>890</v>
      </c>
    </row>
    <row r="137" spans="1:18" ht="93.6" x14ac:dyDescent="0.3">
      <c r="A137" s="5" t="s">
        <v>931</v>
      </c>
      <c r="B137" s="5" t="str">
        <f>LEFT($C137,(FIND(" ",$C137,1)-1))</f>
        <v>A77</v>
      </c>
      <c r="C137" s="5" t="str">
        <f>MID(D137,FIND("Location: ",D137)+10,FIND("Delay:",D137)-FIND("Location: ",D137)-10)</f>
        <v xml:space="preserve">A77 SB Main Street Ballantrae - TTLs 
Direction: S
</v>
      </c>
      <c r="D137" s="5" t="s">
        <v>932</v>
      </c>
      <c r="E137" s="5" t="s">
        <v>933</v>
      </c>
      <c r="F137" s="5" t="s">
        <v>934</v>
      </c>
      <c r="G137" s="6">
        <v>45372.333333333299</v>
      </c>
      <c r="H137" s="6">
        <v>45374.708333333299</v>
      </c>
      <c r="I137" s="7">
        <v>45369</v>
      </c>
      <c r="J137" s="8" t="s">
        <v>50</v>
      </c>
      <c r="K137" s="8" t="s">
        <v>50</v>
      </c>
      <c r="L137" s="8" t="s">
        <v>50</v>
      </c>
      <c r="M137" s="9" t="s">
        <v>0</v>
      </c>
      <c r="N137" s="9" t="s">
        <v>0</v>
      </c>
      <c r="O137" s="9" t="s">
        <v>0</v>
      </c>
      <c r="P137" s="8" t="s">
        <v>50</v>
      </c>
      <c r="Q137" s="10">
        <v>3</v>
      </c>
      <c r="R137" s="10" t="s">
        <v>935</v>
      </c>
    </row>
    <row r="138" spans="1:18" ht="93.6" x14ac:dyDescent="0.3">
      <c r="A138" s="5" t="s">
        <v>936</v>
      </c>
      <c r="B138" s="5" t="str">
        <f>LEFT($C138,(FIND(" ",$C138,1)-1))</f>
        <v>A77</v>
      </c>
      <c r="C138" s="5" t="str">
        <f>MID(D138,FIND("Location: ",D138)+10,FIND("Delay:",D138)-FIND("Location: ",D138)-10)</f>
        <v xml:space="preserve">A77 NB Main Street Ballantrae - TTLs 
Direction: N
</v>
      </c>
      <c r="D138" s="5" t="s">
        <v>937</v>
      </c>
      <c r="E138" s="5" t="s">
        <v>933</v>
      </c>
      <c r="F138" s="5" t="s">
        <v>934</v>
      </c>
      <c r="G138" s="6">
        <v>45372.333333333299</v>
      </c>
      <c r="H138" s="6">
        <v>45374.708333333299</v>
      </c>
      <c r="I138" s="7">
        <v>45369</v>
      </c>
      <c r="J138" s="8" t="s">
        <v>50</v>
      </c>
      <c r="K138" s="8" t="s">
        <v>50</v>
      </c>
      <c r="L138" s="8" t="s">
        <v>50</v>
      </c>
      <c r="M138" s="9" t="s">
        <v>0</v>
      </c>
      <c r="N138" s="9" t="s">
        <v>0</v>
      </c>
      <c r="O138" s="9" t="s">
        <v>0</v>
      </c>
      <c r="P138" s="8" t="s">
        <v>50</v>
      </c>
      <c r="Q138" s="10">
        <v>3</v>
      </c>
      <c r="R138" s="10" t="s">
        <v>938</v>
      </c>
    </row>
    <row r="139" spans="1:18" ht="93.6" x14ac:dyDescent="0.3">
      <c r="A139" s="5" t="s">
        <v>945</v>
      </c>
      <c r="B139" s="5" t="str">
        <f>LEFT($C139,(FIND(" ",$C139,1)-1))</f>
        <v>A77</v>
      </c>
      <c r="C139" s="5" t="str">
        <f>MID(D139,FIND("Location: ",D139)+10,FIND("Delay:",D139)-FIND("Location: ",D139)-10)</f>
        <v xml:space="preserve">A77 Whitletts Roundabout South Ayrshire SB- Lane Closure 
Direction: S
</v>
      </c>
      <c r="D139" s="5" t="s">
        <v>946</v>
      </c>
      <c r="E139" s="5" t="s">
        <v>35</v>
      </c>
      <c r="F139" s="5" t="s">
        <v>49</v>
      </c>
      <c r="G139" s="6">
        <v>45369.833333333299</v>
      </c>
      <c r="H139" s="6">
        <v>45370.25</v>
      </c>
      <c r="I139" s="7">
        <v>45369</v>
      </c>
      <c r="J139" s="9" t="s">
        <v>0</v>
      </c>
      <c r="K139" s="9" t="s">
        <v>0</v>
      </c>
      <c r="L139" s="8" t="s">
        <v>50</v>
      </c>
      <c r="M139" s="8" t="s">
        <v>50</v>
      </c>
      <c r="N139" s="8" t="s">
        <v>50</v>
      </c>
      <c r="O139" s="8" t="s">
        <v>50</v>
      </c>
      <c r="P139" s="8" t="s">
        <v>50</v>
      </c>
      <c r="Q139" s="10">
        <v>2</v>
      </c>
      <c r="R139" s="10" t="s">
        <v>947</v>
      </c>
    </row>
    <row r="140" spans="1:18" ht="93.6" x14ac:dyDescent="0.3">
      <c r="A140" s="5" t="s">
        <v>971</v>
      </c>
      <c r="B140" s="5" t="str">
        <f>LEFT($C140,(FIND(" ",$C140,1)-1))</f>
        <v>A77</v>
      </c>
      <c r="C140" s="5" t="str">
        <f>MID(D140,FIND("Location: ",D140)+10,FIND("Delay:",D140)-FIND("Location: ",D140)-10)</f>
        <v xml:space="preserve">A77 NB On Approach to Grassyards Junction - Lane closure
Direction: N
</v>
      </c>
      <c r="D140" s="5" t="s">
        <v>972</v>
      </c>
      <c r="E140" s="5" t="s">
        <v>103</v>
      </c>
      <c r="F140" s="5" t="s">
        <v>962</v>
      </c>
      <c r="G140" s="6">
        <v>45371.833333333299</v>
      </c>
      <c r="H140" s="6">
        <v>45372.25</v>
      </c>
      <c r="I140" s="7">
        <v>45369</v>
      </c>
      <c r="J140" s="8" t="s">
        <v>50</v>
      </c>
      <c r="K140" s="8" t="s">
        <v>50</v>
      </c>
      <c r="L140" s="9" t="s">
        <v>0</v>
      </c>
      <c r="M140" s="9" t="s">
        <v>0</v>
      </c>
      <c r="N140" s="8" t="s">
        <v>50</v>
      </c>
      <c r="O140" s="8" t="s">
        <v>50</v>
      </c>
      <c r="P140" s="8" t="s">
        <v>50</v>
      </c>
      <c r="Q140" s="10">
        <v>2</v>
      </c>
      <c r="R140" s="10" t="s">
        <v>973</v>
      </c>
    </row>
    <row r="141" spans="1:18" ht="93.6" x14ac:dyDescent="0.3">
      <c r="A141" s="5" t="s">
        <v>974</v>
      </c>
      <c r="B141" s="5" t="str">
        <f>LEFT($C141,(FIND(" ",$C141,1)-1))</f>
        <v>A77</v>
      </c>
      <c r="C141" s="5" t="str">
        <f>MID(D141,FIND("Location: ",D141)+10,FIND("Delay:",D141)-FIND("Location: ",D141)-10)</f>
        <v xml:space="preserve">A77 Cairnryan to A75 Glenluce - Verge works  
Direction: S
</v>
      </c>
      <c r="D141" s="5" t="s">
        <v>975</v>
      </c>
      <c r="E141" s="5" t="s">
        <v>817</v>
      </c>
      <c r="F141" s="5" t="s">
        <v>976</v>
      </c>
      <c r="G141" s="6">
        <v>45369.354166666701</v>
      </c>
      <c r="H141" s="6">
        <v>45369.645833333299</v>
      </c>
      <c r="I141" s="7">
        <v>45369</v>
      </c>
      <c r="J141" s="9" t="s">
        <v>0</v>
      </c>
      <c r="K141" s="8" t="s">
        <v>50</v>
      </c>
      <c r="L141" s="8" t="s">
        <v>50</v>
      </c>
      <c r="M141" s="8" t="s">
        <v>50</v>
      </c>
      <c r="N141" s="8" t="s">
        <v>50</v>
      </c>
      <c r="O141" s="8" t="s">
        <v>50</v>
      </c>
      <c r="P141" s="8" t="s">
        <v>50</v>
      </c>
      <c r="Q141" s="10">
        <v>1</v>
      </c>
      <c r="R141" s="10" t="s">
        <v>977</v>
      </c>
    </row>
    <row r="142" spans="1:18" ht="93.6" x14ac:dyDescent="0.3">
      <c r="A142" s="5" t="s">
        <v>978</v>
      </c>
      <c r="B142" s="5" t="str">
        <f>LEFT($C142,(FIND(" ",$C142,1)-1))</f>
        <v>A77</v>
      </c>
      <c r="C142" s="5" t="str">
        <f>MID(D142,FIND("Location: ",D142)+10,FIND("Delay:",D142)-FIND("Location: ",D142)-10)</f>
        <v xml:space="preserve">A77 Cairnryan to A75 Glenluce - Verge Works 
Direction: S
</v>
      </c>
      <c r="D142" s="5" t="s">
        <v>979</v>
      </c>
      <c r="E142" s="5" t="s">
        <v>817</v>
      </c>
      <c r="F142" s="5" t="s">
        <v>976</v>
      </c>
      <c r="G142" s="6">
        <v>45369.354166666701</v>
      </c>
      <c r="H142" s="6">
        <v>45369.645833333299</v>
      </c>
      <c r="I142" s="7">
        <v>45369</v>
      </c>
      <c r="J142" s="9" t="s">
        <v>0</v>
      </c>
      <c r="K142" s="8" t="s">
        <v>50</v>
      </c>
      <c r="L142" s="8" t="s">
        <v>50</v>
      </c>
      <c r="M142" s="8" t="s">
        <v>50</v>
      </c>
      <c r="N142" s="8" t="s">
        <v>50</v>
      </c>
      <c r="O142" s="8" t="s">
        <v>50</v>
      </c>
      <c r="P142" s="8" t="s">
        <v>50</v>
      </c>
      <c r="Q142" s="10">
        <v>1</v>
      </c>
      <c r="R142" s="10" t="s">
        <v>980</v>
      </c>
    </row>
    <row r="143" spans="1:18" ht="93.6" x14ac:dyDescent="0.3">
      <c r="A143" s="5" t="s">
        <v>55</v>
      </c>
      <c r="B143" s="5" t="str">
        <f>LEFT($C143,(FIND(" ",$C143,1)-1))</f>
        <v>A78</v>
      </c>
      <c r="C143" s="5" t="str">
        <f>MID(D143,FIND("Location: ",D143)+10,FIND("Delay:",D143)-FIND("Location: ",D143)-10)</f>
        <v xml:space="preserve">A78 NB Hunterston  Stop &amp; Go 
Direction: N
</v>
      </c>
      <c r="D143" s="5" t="s">
        <v>56</v>
      </c>
      <c r="E143" s="5" t="s">
        <v>48</v>
      </c>
      <c r="F143" s="5" t="s">
        <v>57</v>
      </c>
      <c r="G143" s="6">
        <v>44816.395833333299</v>
      </c>
      <c r="H143" s="6">
        <v>45394.645833333299</v>
      </c>
      <c r="I143" s="7">
        <v>45369</v>
      </c>
      <c r="J143" s="9" t="s">
        <v>0</v>
      </c>
      <c r="K143" s="9" t="s">
        <v>0</v>
      </c>
      <c r="L143" s="9" t="s">
        <v>0</v>
      </c>
      <c r="M143" s="9" t="s">
        <v>0</v>
      </c>
      <c r="N143" s="9" t="s">
        <v>0</v>
      </c>
      <c r="O143" s="8" t="s">
        <v>50</v>
      </c>
      <c r="P143" s="8" t="s">
        <v>50</v>
      </c>
      <c r="Q143" s="10">
        <v>5</v>
      </c>
      <c r="R143" s="10" t="s">
        <v>58</v>
      </c>
    </row>
    <row r="144" spans="1:18" ht="93.6" x14ac:dyDescent="0.3">
      <c r="A144" s="5" t="s">
        <v>59</v>
      </c>
      <c r="B144" s="5" t="str">
        <f>LEFT($C144,(FIND(" ",$C144,1)-1))</f>
        <v>A78</v>
      </c>
      <c r="C144" s="5" t="str">
        <f>MID(D144,FIND("Location: ",D144)+10,FIND("Delay:",D144)-FIND("Location: ",D144)-10)</f>
        <v xml:space="preserve">A78 SB Hunterston Stop &amp; Go 
Direction: S
</v>
      </c>
      <c r="D144" s="5" t="s">
        <v>60</v>
      </c>
      <c r="E144" s="5" t="s">
        <v>48</v>
      </c>
      <c r="F144" s="5" t="s">
        <v>57</v>
      </c>
      <c r="G144" s="6">
        <v>44816.395833333299</v>
      </c>
      <c r="H144" s="6">
        <v>45394.645833333299</v>
      </c>
      <c r="I144" s="7">
        <v>45369</v>
      </c>
      <c r="J144" s="9" t="s">
        <v>0</v>
      </c>
      <c r="K144" s="9" t="s">
        <v>0</v>
      </c>
      <c r="L144" s="9" t="s">
        <v>0</v>
      </c>
      <c r="M144" s="9" t="s">
        <v>0</v>
      </c>
      <c r="N144" s="9" t="s">
        <v>0</v>
      </c>
      <c r="O144" s="8" t="s">
        <v>50</v>
      </c>
      <c r="P144" s="8" t="s">
        <v>50</v>
      </c>
      <c r="Q144" s="10">
        <v>5</v>
      </c>
      <c r="R144" s="10" t="s">
        <v>61</v>
      </c>
    </row>
    <row r="145" spans="1:18" ht="93.6" x14ac:dyDescent="0.3">
      <c r="A145" s="5" t="s">
        <v>64</v>
      </c>
      <c r="B145" s="5" t="str">
        <f>LEFT($C145,(FIND(" ",$C145,1)-1))</f>
        <v>A78</v>
      </c>
      <c r="C145" s="5" t="str">
        <f>MID(D145,FIND("Location: ",D145)+10,FIND("Delay:",D145)-FIND("Location: ",D145)-10)</f>
        <v xml:space="preserve">A78 Hunterston - Signage Only
Direction: N
</v>
      </c>
      <c r="D145" s="5" t="s">
        <v>65</v>
      </c>
      <c r="E145" s="5" t="s">
        <v>62</v>
      </c>
      <c r="F145" s="5" t="s">
        <v>63</v>
      </c>
      <c r="G145" s="6">
        <v>45201</v>
      </c>
      <c r="H145" s="6">
        <v>45777.999305555597</v>
      </c>
      <c r="I145" s="7">
        <v>45369</v>
      </c>
      <c r="J145" s="9" t="s">
        <v>0</v>
      </c>
      <c r="K145" s="9" t="s">
        <v>0</v>
      </c>
      <c r="L145" s="9" t="s">
        <v>0</v>
      </c>
      <c r="M145" s="9" t="s">
        <v>0</v>
      </c>
      <c r="N145" s="9" t="s">
        <v>0</v>
      </c>
      <c r="O145" s="9" t="s">
        <v>0</v>
      </c>
      <c r="P145" s="9" t="s">
        <v>0</v>
      </c>
      <c r="Q145" s="10">
        <v>7</v>
      </c>
      <c r="R145" s="10" t="s">
        <v>66</v>
      </c>
    </row>
    <row r="146" spans="1:18" ht="93.6" x14ac:dyDescent="0.3">
      <c r="A146" s="5" t="s">
        <v>67</v>
      </c>
      <c r="B146" s="5" t="str">
        <f>LEFT($C146,(FIND(" ",$C146,1)-1))</f>
        <v>A78</v>
      </c>
      <c r="C146" s="5" t="str">
        <f>MID(D146,FIND("Location: ",D146)+10,FIND("Delay:",D146)-FIND("Location: ",D146)-10)</f>
        <v xml:space="preserve">A78 Hunterston - Signage Only
Direction: S
</v>
      </c>
      <c r="D146" s="5" t="s">
        <v>68</v>
      </c>
      <c r="E146" s="5" t="s">
        <v>62</v>
      </c>
      <c r="F146" s="5" t="s">
        <v>63</v>
      </c>
      <c r="G146" s="6">
        <v>45201</v>
      </c>
      <c r="H146" s="6">
        <v>45777.999305555597</v>
      </c>
      <c r="I146" s="7">
        <v>45369</v>
      </c>
      <c r="J146" s="9" t="s">
        <v>0</v>
      </c>
      <c r="K146" s="9" t="s">
        <v>0</v>
      </c>
      <c r="L146" s="9" t="s">
        <v>0</v>
      </c>
      <c r="M146" s="9" t="s">
        <v>0</v>
      </c>
      <c r="N146" s="9" t="s">
        <v>0</v>
      </c>
      <c r="O146" s="9" t="s">
        <v>0</v>
      </c>
      <c r="P146" s="9" t="s">
        <v>0</v>
      </c>
      <c r="Q146" s="10">
        <v>7</v>
      </c>
      <c r="R146" s="10" t="s">
        <v>69</v>
      </c>
    </row>
    <row r="147" spans="1:18" ht="93.6" x14ac:dyDescent="0.3">
      <c r="A147" s="5" t="s">
        <v>72</v>
      </c>
      <c r="B147" s="5" t="str">
        <f>LEFT($C147,(FIND(" ",$C147,1)-1))</f>
        <v>A78</v>
      </c>
      <c r="C147" s="5" t="str">
        <f>MID(D147,FIND("Location: ",D147)+10,FIND("Delay:",D147)-FIND("Location: ",D147)-10)</f>
        <v xml:space="preserve">A78 Waterside Hotel to Seamill - TTL
Direction: S
</v>
      </c>
      <c r="D147" s="5" t="s">
        <v>73</v>
      </c>
      <c r="E147" s="5" t="s">
        <v>74</v>
      </c>
      <c r="F147" s="5" t="s">
        <v>75</v>
      </c>
      <c r="G147" s="6">
        <v>45236.395833333299</v>
      </c>
      <c r="H147" s="6">
        <v>45379.666666666701</v>
      </c>
      <c r="I147" s="7">
        <v>45369</v>
      </c>
      <c r="J147" s="9" t="s">
        <v>0</v>
      </c>
      <c r="K147" s="9" t="s">
        <v>0</v>
      </c>
      <c r="L147" s="9" t="s">
        <v>0</v>
      </c>
      <c r="M147" s="9" t="s">
        <v>0</v>
      </c>
      <c r="N147" s="9" t="s">
        <v>0</v>
      </c>
      <c r="O147" s="9" t="s">
        <v>0</v>
      </c>
      <c r="P147" s="9" t="s">
        <v>0</v>
      </c>
      <c r="Q147" s="10">
        <v>7</v>
      </c>
      <c r="R147" s="10" t="s">
        <v>76</v>
      </c>
    </row>
    <row r="148" spans="1:18" ht="93.6" x14ac:dyDescent="0.3">
      <c r="A148" s="5" t="s">
        <v>162</v>
      </c>
      <c r="B148" s="5" t="str">
        <f>LEFT($C148,(FIND(" ",$C148,1)-1))</f>
        <v>A78</v>
      </c>
      <c r="C148" s="5" t="str">
        <f>MID(D148,FIND("Location: ",D148)+10,FIND("Delay:",D148)-FIND("Location: ",D148)-10)</f>
        <v xml:space="preserve">A78 NB  Shore Rd, Wemyss Bay - TTLs
Direction: N
</v>
      </c>
      <c r="D148" s="5" t="s">
        <v>163</v>
      </c>
      <c r="E148" s="5" t="s">
        <v>74</v>
      </c>
      <c r="F148" s="5" t="s">
        <v>75</v>
      </c>
      <c r="G148" s="6">
        <v>45314.395833333299</v>
      </c>
      <c r="H148" s="6">
        <v>45379.6875</v>
      </c>
      <c r="I148" s="7">
        <v>45369</v>
      </c>
      <c r="J148" s="9" t="s">
        <v>0</v>
      </c>
      <c r="K148" s="9" t="s">
        <v>0</v>
      </c>
      <c r="L148" s="9" t="s">
        <v>0</v>
      </c>
      <c r="M148" s="9" t="s">
        <v>0</v>
      </c>
      <c r="N148" s="9" t="s">
        <v>0</v>
      </c>
      <c r="O148" s="9" t="s">
        <v>0</v>
      </c>
      <c r="P148" s="9" t="s">
        <v>0</v>
      </c>
      <c r="Q148" s="10">
        <v>7</v>
      </c>
      <c r="R148" s="10" t="s">
        <v>164</v>
      </c>
    </row>
    <row r="149" spans="1:18" ht="93.6" x14ac:dyDescent="0.3">
      <c r="A149" s="5" t="s">
        <v>165</v>
      </c>
      <c r="B149" s="5" t="str">
        <f>LEFT($C149,(FIND(" ",$C149,1)-1))</f>
        <v>A78</v>
      </c>
      <c r="C149" s="5" t="str">
        <f>MID(D149,FIND("Location: ",D149)+10,FIND("Delay:",D149)-FIND("Location: ",D149)-10)</f>
        <v xml:space="preserve">A78 SB Shore Rd, Wemyss Bay - TTLs
Direction: S
</v>
      </c>
      <c r="D149" s="5" t="s">
        <v>166</v>
      </c>
      <c r="E149" s="5" t="s">
        <v>74</v>
      </c>
      <c r="F149" s="5" t="s">
        <v>75</v>
      </c>
      <c r="G149" s="6">
        <v>45314.395833333299</v>
      </c>
      <c r="H149" s="6">
        <v>45379.6875</v>
      </c>
      <c r="I149" s="7">
        <v>45369</v>
      </c>
      <c r="J149" s="9" t="s">
        <v>0</v>
      </c>
      <c r="K149" s="9" t="s">
        <v>0</v>
      </c>
      <c r="L149" s="9" t="s">
        <v>0</v>
      </c>
      <c r="M149" s="9" t="s">
        <v>0</v>
      </c>
      <c r="N149" s="9" t="s">
        <v>0</v>
      </c>
      <c r="O149" s="9" t="s">
        <v>0</v>
      </c>
      <c r="P149" s="9" t="s">
        <v>0</v>
      </c>
      <c r="Q149" s="10">
        <v>7</v>
      </c>
      <c r="R149" s="10" t="s">
        <v>167</v>
      </c>
    </row>
    <row r="150" spans="1:18" ht="93.6" x14ac:dyDescent="0.3">
      <c r="A150" s="5" t="s">
        <v>406</v>
      </c>
      <c r="B150" s="5" t="str">
        <f>LEFT($C150,(FIND(" ",$C150,1)-1))</f>
        <v>A78</v>
      </c>
      <c r="C150" s="5" t="str">
        <f>MID(D150,FIND("Location: ",D150)+10,FIND("Delay:",D150)-FIND("Location: ",D150)-10)</f>
        <v xml:space="preserve">A78 NB North of Ardossan - TTLs 
Direction: N
</v>
      </c>
      <c r="D150" s="5" t="s">
        <v>407</v>
      </c>
      <c r="E150" s="5" t="s">
        <v>70</v>
      </c>
      <c r="F150" s="5" t="s">
        <v>408</v>
      </c>
      <c r="G150" s="6">
        <v>45369.375</v>
      </c>
      <c r="H150" s="6">
        <v>45371.75</v>
      </c>
      <c r="I150" s="7">
        <v>45369</v>
      </c>
      <c r="J150" s="9" t="s">
        <v>0</v>
      </c>
      <c r="K150" s="9" t="s">
        <v>0</v>
      </c>
      <c r="L150" s="9" t="s">
        <v>0</v>
      </c>
      <c r="M150" s="8" t="s">
        <v>50</v>
      </c>
      <c r="N150" s="8" t="s">
        <v>50</v>
      </c>
      <c r="O150" s="8" t="s">
        <v>50</v>
      </c>
      <c r="P150" s="8" t="s">
        <v>50</v>
      </c>
      <c r="Q150" s="10">
        <v>3</v>
      </c>
      <c r="R150" s="10" t="s">
        <v>409</v>
      </c>
    </row>
    <row r="151" spans="1:18" ht="93.6" x14ac:dyDescent="0.3">
      <c r="A151" s="5" t="s">
        <v>410</v>
      </c>
      <c r="B151" s="5" t="str">
        <f>LEFT($C151,(FIND(" ",$C151,1)-1))</f>
        <v>A78</v>
      </c>
      <c r="C151" s="5" t="str">
        <f>MID(D151,FIND("Location: ",D151)+10,FIND("Delay:",D151)-FIND("Location: ",D151)-10)</f>
        <v xml:space="preserve">A78 SB North of Ardossan - TTLs 
Direction: S
</v>
      </c>
      <c r="D151" s="5" t="s">
        <v>411</v>
      </c>
      <c r="E151" s="5" t="s">
        <v>70</v>
      </c>
      <c r="F151" s="5" t="s">
        <v>408</v>
      </c>
      <c r="G151" s="6">
        <v>45369.375</v>
      </c>
      <c r="H151" s="6">
        <v>45371.75</v>
      </c>
      <c r="I151" s="7">
        <v>45369</v>
      </c>
      <c r="J151" s="9" t="s">
        <v>0</v>
      </c>
      <c r="K151" s="9" t="s">
        <v>0</v>
      </c>
      <c r="L151" s="9" t="s">
        <v>0</v>
      </c>
      <c r="M151" s="8" t="s">
        <v>50</v>
      </c>
      <c r="N151" s="8" t="s">
        <v>50</v>
      </c>
      <c r="O151" s="8" t="s">
        <v>50</v>
      </c>
      <c r="P151" s="8" t="s">
        <v>50</v>
      </c>
      <c r="Q151" s="10">
        <v>3</v>
      </c>
      <c r="R151" s="10" t="s">
        <v>412</v>
      </c>
    </row>
    <row r="152" spans="1:18" ht="93.6" x14ac:dyDescent="0.3">
      <c r="A152" s="5" t="s">
        <v>427</v>
      </c>
      <c r="B152" s="5" t="str">
        <f>LEFT($C152,(FIND(" ",$C152,1)-1))</f>
        <v>A78</v>
      </c>
      <c r="C152" s="5" t="str">
        <f>MID(D152,FIND("Location: ",D152)+10,FIND("Delay:",D152)-FIND("Location: ",D152)-10)</f>
        <v xml:space="preserve">A78 NB Eglinton Rd at Montfode Rbt - TTls 
Direction: N
</v>
      </c>
      <c r="D152" s="5" t="s">
        <v>428</v>
      </c>
      <c r="E152" s="5" t="s">
        <v>70</v>
      </c>
      <c r="F152" s="5" t="s">
        <v>408</v>
      </c>
      <c r="G152" s="6">
        <v>45372.375</v>
      </c>
      <c r="H152" s="6">
        <v>45373.75</v>
      </c>
      <c r="I152" s="7">
        <v>45369</v>
      </c>
      <c r="J152" s="8" t="s">
        <v>50</v>
      </c>
      <c r="K152" s="8" t="s">
        <v>50</v>
      </c>
      <c r="L152" s="8" t="s">
        <v>50</v>
      </c>
      <c r="M152" s="9" t="s">
        <v>0</v>
      </c>
      <c r="N152" s="9" t="s">
        <v>0</v>
      </c>
      <c r="O152" s="8" t="s">
        <v>50</v>
      </c>
      <c r="P152" s="8" t="s">
        <v>50</v>
      </c>
      <c r="Q152" s="10">
        <v>2</v>
      </c>
      <c r="R152" s="10" t="s">
        <v>429</v>
      </c>
    </row>
    <row r="153" spans="1:18" ht="93.6" x14ac:dyDescent="0.3">
      <c r="A153" s="5" t="s">
        <v>430</v>
      </c>
      <c r="B153" s="5" t="str">
        <f>LEFT($C153,(FIND(" ",$C153,1)-1))</f>
        <v>A78</v>
      </c>
      <c r="C153" s="5" t="str">
        <f>MID(D153,FIND("Location: ",D153)+10,FIND("Delay:",D153)-FIND("Location: ",D153)-10)</f>
        <v xml:space="preserve">A78 SB Eglinton Rd at Montfode Rbt - TTls 
Direction: S
</v>
      </c>
      <c r="D153" s="5" t="s">
        <v>431</v>
      </c>
      <c r="E153" s="5" t="s">
        <v>70</v>
      </c>
      <c r="F153" s="5" t="s">
        <v>408</v>
      </c>
      <c r="G153" s="6">
        <v>45372.375</v>
      </c>
      <c r="H153" s="6">
        <v>45373.75</v>
      </c>
      <c r="I153" s="7">
        <v>45369</v>
      </c>
      <c r="J153" s="8" t="s">
        <v>50</v>
      </c>
      <c r="K153" s="8" t="s">
        <v>50</v>
      </c>
      <c r="L153" s="8" t="s">
        <v>50</v>
      </c>
      <c r="M153" s="9" t="s">
        <v>0</v>
      </c>
      <c r="N153" s="9" t="s">
        <v>0</v>
      </c>
      <c r="O153" s="8" t="s">
        <v>50</v>
      </c>
      <c r="P153" s="8" t="s">
        <v>50</v>
      </c>
      <c r="Q153" s="10">
        <v>2</v>
      </c>
      <c r="R153" s="10" t="s">
        <v>432</v>
      </c>
    </row>
    <row r="154" spans="1:18" ht="93.6" x14ac:dyDescent="0.3">
      <c r="A154" s="5" t="s">
        <v>433</v>
      </c>
      <c r="B154" s="5" t="str">
        <f>LEFT($C154,(FIND(" ",$C154,1)-1))</f>
        <v>A78</v>
      </c>
      <c r="C154" s="5" t="str">
        <f>MID(D154,FIND("Location: ",D154)+10,FIND("Delay:",D154)-FIND("Location: ",D154)-10)</f>
        <v xml:space="preserve">A78 Irvine Road at Junction with East Castle Avenue Largs SB  -TTLS
Direction: S
</v>
      </c>
      <c r="D154" s="5" t="s">
        <v>434</v>
      </c>
      <c r="E154" s="5" t="s">
        <v>435</v>
      </c>
      <c r="F154" s="5" t="s">
        <v>436</v>
      </c>
      <c r="G154" s="6">
        <v>45373.375</v>
      </c>
      <c r="H154" s="6">
        <v>45373.75</v>
      </c>
      <c r="I154" s="7">
        <v>45369</v>
      </c>
      <c r="J154" s="8" t="s">
        <v>50</v>
      </c>
      <c r="K154" s="8" t="s">
        <v>50</v>
      </c>
      <c r="L154" s="8" t="s">
        <v>50</v>
      </c>
      <c r="M154" s="8" t="s">
        <v>50</v>
      </c>
      <c r="N154" s="9" t="s">
        <v>0</v>
      </c>
      <c r="O154" s="8" t="s">
        <v>50</v>
      </c>
      <c r="P154" s="8" t="s">
        <v>50</v>
      </c>
      <c r="Q154" s="10">
        <v>1</v>
      </c>
      <c r="R154" s="10" t="s">
        <v>437</v>
      </c>
    </row>
    <row r="155" spans="1:18" ht="93.6" x14ac:dyDescent="0.3">
      <c r="A155" s="5" t="s">
        <v>438</v>
      </c>
      <c r="B155" s="5" t="str">
        <f>LEFT($C155,(FIND(" ",$C155,1)-1))</f>
        <v>A78</v>
      </c>
      <c r="C155" s="5" t="str">
        <f>MID(D155,FIND("Location: ",D155)+10,FIND("Delay:",D155)-FIND("Location: ",D155)-10)</f>
        <v xml:space="preserve">A78 Irvine Road at Junction with East Castle Avenue Largs NB  -TTLS
Direction: N
</v>
      </c>
      <c r="D155" s="5" t="s">
        <v>439</v>
      </c>
      <c r="E155" s="5" t="s">
        <v>435</v>
      </c>
      <c r="F155" s="5" t="s">
        <v>436</v>
      </c>
      <c r="G155" s="6">
        <v>45373.375</v>
      </c>
      <c r="H155" s="6">
        <v>45373.75</v>
      </c>
      <c r="I155" s="7">
        <v>45369</v>
      </c>
      <c r="J155" s="8" t="s">
        <v>50</v>
      </c>
      <c r="K155" s="8" t="s">
        <v>50</v>
      </c>
      <c r="L155" s="8" t="s">
        <v>50</v>
      </c>
      <c r="M155" s="8" t="s">
        <v>50</v>
      </c>
      <c r="N155" s="9" t="s">
        <v>0</v>
      </c>
      <c r="O155" s="8" t="s">
        <v>50</v>
      </c>
      <c r="P155" s="8" t="s">
        <v>50</v>
      </c>
      <c r="Q155" s="10">
        <v>1</v>
      </c>
      <c r="R155" s="10" t="s">
        <v>440</v>
      </c>
    </row>
    <row r="156" spans="1:18" ht="93.6" x14ac:dyDescent="0.3">
      <c r="A156" s="5" t="s">
        <v>479</v>
      </c>
      <c r="B156" s="5" t="str">
        <f>LEFT($C156,(FIND(" ",$C156,1)-1))</f>
        <v>A78</v>
      </c>
      <c r="C156" s="5" t="str">
        <f>MID(D156,FIND("Location: ",D156)+10,FIND("Delay:",D156)-FIND("Location: ",D156)-10)</f>
        <v xml:space="preserve">A78 Irvine Rd Largs SB- TTL
Direction: S
</v>
      </c>
      <c r="D156" s="5" t="s">
        <v>480</v>
      </c>
      <c r="E156" s="5" t="s">
        <v>122</v>
      </c>
      <c r="F156" s="5" t="s">
        <v>49</v>
      </c>
      <c r="G156" s="6">
        <v>45369.833333333299</v>
      </c>
      <c r="H156" s="6">
        <v>45370.25</v>
      </c>
      <c r="I156" s="7">
        <v>45369</v>
      </c>
      <c r="J156" s="9" t="s">
        <v>0</v>
      </c>
      <c r="K156" s="9" t="s">
        <v>0</v>
      </c>
      <c r="L156" s="8" t="s">
        <v>50</v>
      </c>
      <c r="M156" s="8" t="s">
        <v>50</v>
      </c>
      <c r="N156" s="8" t="s">
        <v>50</v>
      </c>
      <c r="O156" s="8" t="s">
        <v>50</v>
      </c>
      <c r="P156" s="8" t="s">
        <v>50</v>
      </c>
      <c r="Q156" s="10">
        <v>2</v>
      </c>
      <c r="R156" s="10" t="s">
        <v>481</v>
      </c>
    </row>
    <row r="157" spans="1:18" ht="93.6" x14ac:dyDescent="0.3">
      <c r="A157" s="5" t="s">
        <v>482</v>
      </c>
      <c r="B157" s="5" t="str">
        <f>LEFT($C157,(FIND(" ",$C157,1)-1))</f>
        <v>A78</v>
      </c>
      <c r="C157" s="5" t="str">
        <f>MID(D157,FIND("Location: ",D157)+10,FIND("Delay:",D157)-FIND("Location: ",D157)-10)</f>
        <v xml:space="preserve">A78 Irvine Rd Largs NB- TTL
Direction: N
</v>
      </c>
      <c r="D157" s="5" t="s">
        <v>483</v>
      </c>
      <c r="E157" s="5" t="s">
        <v>122</v>
      </c>
      <c r="F157" s="5" t="s">
        <v>49</v>
      </c>
      <c r="G157" s="6">
        <v>45369.833333333299</v>
      </c>
      <c r="H157" s="6">
        <v>45370.25</v>
      </c>
      <c r="I157" s="7">
        <v>45369</v>
      </c>
      <c r="J157" s="9" t="s">
        <v>0</v>
      </c>
      <c r="K157" s="9" t="s">
        <v>0</v>
      </c>
      <c r="L157" s="8" t="s">
        <v>50</v>
      </c>
      <c r="M157" s="8" t="s">
        <v>50</v>
      </c>
      <c r="N157" s="8" t="s">
        <v>50</v>
      </c>
      <c r="O157" s="8" t="s">
        <v>50</v>
      </c>
      <c r="P157" s="8" t="s">
        <v>50</v>
      </c>
      <c r="Q157" s="10">
        <v>2</v>
      </c>
      <c r="R157" s="10" t="s">
        <v>484</v>
      </c>
    </row>
    <row r="158" spans="1:18" ht="156" x14ac:dyDescent="0.3">
      <c r="A158" s="5" t="s">
        <v>504</v>
      </c>
      <c r="B158" s="5" t="str">
        <f>LEFT($C158,(FIND(" ",$C158,1)-1))</f>
        <v>A78</v>
      </c>
      <c r="C158" s="5" t="str">
        <f>MID(D158,FIND("Location: ",D158)+10,FIND("Delay:",D158)-FIND("Location: ",D158)-10)</f>
        <v xml:space="preserve">A78 between the slips at Spey Rd EB - Total closure
Direction: E
</v>
      </c>
      <c r="D158" s="5" t="s">
        <v>505</v>
      </c>
      <c r="E158" s="5" t="s">
        <v>30</v>
      </c>
      <c r="F158" s="5" t="s">
        <v>49</v>
      </c>
      <c r="G158" s="6">
        <v>45371.833333333299</v>
      </c>
      <c r="H158" s="6">
        <v>45372.25</v>
      </c>
      <c r="I158" s="7">
        <v>45369</v>
      </c>
      <c r="J158" s="8" t="s">
        <v>50</v>
      </c>
      <c r="K158" s="8" t="s">
        <v>50</v>
      </c>
      <c r="L158" s="9" t="s">
        <v>0</v>
      </c>
      <c r="M158" s="9" t="s">
        <v>0</v>
      </c>
      <c r="N158" s="8" t="s">
        <v>50</v>
      </c>
      <c r="O158" s="8" t="s">
        <v>50</v>
      </c>
      <c r="P158" s="8" t="s">
        <v>50</v>
      </c>
      <c r="Q158" s="10">
        <v>2</v>
      </c>
      <c r="R158" s="10" t="s">
        <v>506</v>
      </c>
    </row>
    <row r="159" spans="1:18" ht="156" x14ac:dyDescent="0.3">
      <c r="A159" s="5" t="s">
        <v>507</v>
      </c>
      <c r="B159" s="5" t="str">
        <f>LEFT($C159,(FIND(" ",$C159,1)-1))</f>
        <v>A78</v>
      </c>
      <c r="C159" s="5" t="str">
        <f>MID(D159,FIND("Location: ",D159)+10,FIND("Delay:",D159)-FIND("Location: ",D159)-10)</f>
        <v xml:space="preserve">A78 between the slips at Spey Rd WB - Total closure
Direction: W
</v>
      </c>
      <c r="D159" s="5" t="s">
        <v>508</v>
      </c>
      <c r="E159" s="5" t="s">
        <v>30</v>
      </c>
      <c r="F159" s="5" t="s">
        <v>49</v>
      </c>
      <c r="G159" s="6">
        <v>45371.833333333299</v>
      </c>
      <c r="H159" s="6">
        <v>45372.25</v>
      </c>
      <c r="I159" s="7">
        <v>45369</v>
      </c>
      <c r="J159" s="8" t="s">
        <v>50</v>
      </c>
      <c r="K159" s="8" t="s">
        <v>50</v>
      </c>
      <c r="L159" s="9" t="s">
        <v>0</v>
      </c>
      <c r="M159" s="9" t="s">
        <v>0</v>
      </c>
      <c r="N159" s="8" t="s">
        <v>50</v>
      </c>
      <c r="O159" s="8" t="s">
        <v>50</v>
      </c>
      <c r="P159" s="8" t="s">
        <v>50</v>
      </c>
      <c r="Q159" s="10">
        <v>2</v>
      </c>
      <c r="R159" s="10" t="s">
        <v>509</v>
      </c>
    </row>
    <row r="160" spans="1:18" ht="93.6" x14ac:dyDescent="0.3">
      <c r="A160" s="5" t="s">
        <v>545</v>
      </c>
      <c r="B160" s="5" t="str">
        <f>LEFT($C160,(FIND(" ",$C160,1)-1))</f>
        <v>A78</v>
      </c>
      <c r="C160" s="5" t="str">
        <f>MID(D160,FIND("Location: ",D160)+10,FIND("Delay:",D160)-FIND("Location: ",D160)-10)</f>
        <v xml:space="preserve">A78 SB Flatterton Rd - Bankfoot Rbt - Total Closure
Direction: S
</v>
      </c>
      <c r="D160" s="5" t="s">
        <v>546</v>
      </c>
      <c r="E160" s="5" t="s">
        <v>19</v>
      </c>
      <c r="F160" s="5" t="s">
        <v>547</v>
      </c>
      <c r="G160" s="6">
        <v>45364.833333333299</v>
      </c>
      <c r="H160" s="6">
        <v>45372.25</v>
      </c>
      <c r="I160" s="7">
        <v>45369</v>
      </c>
      <c r="J160" s="9" t="s">
        <v>0</v>
      </c>
      <c r="K160" s="9" t="s">
        <v>0</v>
      </c>
      <c r="L160" s="9" t="s">
        <v>0</v>
      </c>
      <c r="M160" s="9" t="s">
        <v>0</v>
      </c>
      <c r="N160" s="8" t="s">
        <v>50</v>
      </c>
      <c r="O160" s="8" t="s">
        <v>50</v>
      </c>
      <c r="P160" s="8" t="s">
        <v>50</v>
      </c>
      <c r="Q160" s="10">
        <v>6</v>
      </c>
      <c r="R160" s="10" t="s">
        <v>548</v>
      </c>
    </row>
    <row r="161" spans="1:18" ht="93.6" x14ac:dyDescent="0.3">
      <c r="A161" s="5" t="s">
        <v>555</v>
      </c>
      <c r="B161" s="5" t="str">
        <f>LEFT($C161,(FIND(" ",$C161,1)-1))</f>
        <v>A78</v>
      </c>
      <c r="C161" s="5" t="str">
        <f>MID(D161,FIND("Location: ",D161)+10,FIND("Delay:",D161)-FIND("Location: ",D161)-10)</f>
        <v xml:space="preserve">A78 Gallowgate Street, Largs - Skip
Direction: S
</v>
      </c>
      <c r="D161" s="5" t="s">
        <v>556</v>
      </c>
      <c r="E161" s="5" t="s">
        <v>557</v>
      </c>
      <c r="F161" s="5" t="s">
        <v>558</v>
      </c>
      <c r="G161" s="6">
        <v>45355.395833333299</v>
      </c>
      <c r="H161" s="6">
        <v>45382.645833333299</v>
      </c>
      <c r="I161" s="7">
        <v>45369</v>
      </c>
      <c r="J161" s="9" t="s">
        <v>0</v>
      </c>
      <c r="K161" s="9" t="s">
        <v>0</v>
      </c>
      <c r="L161" s="9" t="s">
        <v>0</v>
      </c>
      <c r="M161" s="9" t="s">
        <v>0</v>
      </c>
      <c r="N161" s="9" t="s">
        <v>0</v>
      </c>
      <c r="O161" s="9" t="s">
        <v>0</v>
      </c>
      <c r="P161" s="9" t="s">
        <v>0</v>
      </c>
      <c r="Q161" s="10">
        <v>7</v>
      </c>
      <c r="R161" s="10" t="s">
        <v>559</v>
      </c>
    </row>
    <row r="162" spans="1:18" ht="93.6" x14ac:dyDescent="0.3">
      <c r="A162" s="5" t="s">
        <v>627</v>
      </c>
      <c r="B162" s="5" t="str">
        <f>LEFT($C162,(FIND(" ",$C162,1)-1))</f>
        <v>A78</v>
      </c>
      <c r="C162" s="5" t="str">
        <f>MID(D162,FIND("Location: ",D162)+10,FIND("Delay:",D162)-FIND("Location: ",D162)-10)</f>
        <v xml:space="preserve">A78 WB Inverkip Rd Greenock  TTL
Direction: W
</v>
      </c>
      <c r="D162" s="5" t="s">
        <v>628</v>
      </c>
      <c r="E162" s="5" t="s">
        <v>122</v>
      </c>
      <c r="F162" s="5" t="s">
        <v>49</v>
      </c>
      <c r="G162" s="6">
        <v>45373.833333333299</v>
      </c>
      <c r="H162" s="6">
        <v>45374.25</v>
      </c>
      <c r="I162" s="7">
        <v>45369</v>
      </c>
      <c r="J162" s="8" t="s">
        <v>50</v>
      </c>
      <c r="K162" s="8" t="s">
        <v>50</v>
      </c>
      <c r="L162" s="8" t="s">
        <v>50</v>
      </c>
      <c r="M162" s="8" t="s">
        <v>50</v>
      </c>
      <c r="N162" s="9" t="s">
        <v>0</v>
      </c>
      <c r="O162" s="9" t="s">
        <v>0</v>
      </c>
      <c r="P162" s="8" t="s">
        <v>50</v>
      </c>
      <c r="Q162" s="10">
        <v>2</v>
      </c>
      <c r="R162" s="10" t="s">
        <v>629</v>
      </c>
    </row>
    <row r="163" spans="1:18" ht="93.6" x14ac:dyDescent="0.3">
      <c r="A163" s="5" t="s">
        <v>630</v>
      </c>
      <c r="B163" s="5" t="str">
        <f>LEFT($C163,(FIND(" ",$C163,1)-1))</f>
        <v>A78</v>
      </c>
      <c r="C163" s="5" t="str">
        <f>MID(D163,FIND("Location: ",D163)+10,FIND("Delay:",D163)-FIND("Location: ",D163)-10)</f>
        <v xml:space="preserve">A78 EB Inverkip Rd  Greenock TTL
Direction: E
</v>
      </c>
      <c r="D163" s="5" t="s">
        <v>631</v>
      </c>
      <c r="E163" s="5" t="s">
        <v>122</v>
      </c>
      <c r="F163" s="5" t="s">
        <v>49</v>
      </c>
      <c r="G163" s="6">
        <v>45373.833333333299</v>
      </c>
      <c r="H163" s="6">
        <v>45374.25</v>
      </c>
      <c r="I163" s="7">
        <v>45369</v>
      </c>
      <c r="J163" s="8" t="s">
        <v>50</v>
      </c>
      <c r="K163" s="8" t="s">
        <v>50</v>
      </c>
      <c r="L163" s="8" t="s">
        <v>50</v>
      </c>
      <c r="M163" s="8" t="s">
        <v>50</v>
      </c>
      <c r="N163" s="9" t="s">
        <v>0</v>
      </c>
      <c r="O163" s="9" t="s">
        <v>0</v>
      </c>
      <c r="P163" s="8" t="s">
        <v>50</v>
      </c>
      <c r="Q163" s="10">
        <v>2</v>
      </c>
      <c r="R163" s="10" t="s">
        <v>632</v>
      </c>
    </row>
    <row r="164" spans="1:18" ht="93.6" x14ac:dyDescent="0.3">
      <c r="A164" s="5" t="s">
        <v>646</v>
      </c>
      <c r="B164" s="5" t="str">
        <f>LEFT($C164,(FIND(" ",$C164,1)-1))</f>
        <v>A78</v>
      </c>
      <c r="C164" s="5" t="str">
        <f>MID(D164,FIND("Location: ",D164)+10,FIND("Delay:",D164)-FIND("Location: ",D164)-10)</f>
        <v xml:space="preserve">A78 Pennyburn to Monktonhead south- 12C mobile closures
Direction: S
</v>
      </c>
      <c r="D164" s="5" t="s">
        <v>647</v>
      </c>
      <c r="E164" s="5" t="s">
        <v>648</v>
      </c>
      <c r="F164" s="5" t="s">
        <v>649</v>
      </c>
      <c r="G164" s="6">
        <v>45369.375</v>
      </c>
      <c r="H164" s="6">
        <v>45373.666666666701</v>
      </c>
      <c r="I164" s="7">
        <v>45369</v>
      </c>
      <c r="J164" s="9" t="s">
        <v>0</v>
      </c>
      <c r="K164" s="9" t="s">
        <v>0</v>
      </c>
      <c r="L164" s="9" t="s">
        <v>0</v>
      </c>
      <c r="M164" s="9" t="s">
        <v>0</v>
      </c>
      <c r="N164" s="9" t="s">
        <v>0</v>
      </c>
      <c r="O164" s="8" t="s">
        <v>50</v>
      </c>
      <c r="P164" s="8" t="s">
        <v>50</v>
      </c>
      <c r="Q164" s="10">
        <v>5</v>
      </c>
      <c r="R164" s="10" t="s">
        <v>650</v>
      </c>
    </row>
    <row r="165" spans="1:18" ht="93.6" x14ac:dyDescent="0.3">
      <c r="A165" s="5" t="s">
        <v>651</v>
      </c>
      <c r="B165" s="5" t="str">
        <f>LEFT($C165,(FIND(" ",$C165,1)-1))</f>
        <v>A78</v>
      </c>
      <c r="C165" s="5" t="str">
        <f>MID(D165,FIND("Location: ",D165)+10,FIND("Delay:",D165)-FIND("Location: ",D165)-10)</f>
        <v xml:space="preserve">A78 Pennyburn to Monktonhead north- 12C mobile closures
Direction: N
</v>
      </c>
      <c r="D165" s="5" t="s">
        <v>652</v>
      </c>
      <c r="E165" s="5" t="s">
        <v>648</v>
      </c>
      <c r="F165" s="5" t="s">
        <v>649</v>
      </c>
      <c r="G165" s="6">
        <v>45369.375</v>
      </c>
      <c r="H165" s="6">
        <v>45373.666666666701</v>
      </c>
      <c r="I165" s="7">
        <v>45369</v>
      </c>
      <c r="J165" s="9" t="s">
        <v>0</v>
      </c>
      <c r="K165" s="9" t="s">
        <v>0</v>
      </c>
      <c r="L165" s="9" t="s">
        <v>0</v>
      </c>
      <c r="M165" s="9" t="s">
        <v>0</v>
      </c>
      <c r="N165" s="9" t="s">
        <v>0</v>
      </c>
      <c r="O165" s="8" t="s">
        <v>50</v>
      </c>
      <c r="P165" s="8" t="s">
        <v>50</v>
      </c>
      <c r="Q165" s="10">
        <v>5</v>
      </c>
      <c r="R165" s="10" t="s">
        <v>653</v>
      </c>
    </row>
    <row r="166" spans="1:18" ht="93.6" x14ac:dyDescent="0.3">
      <c r="A166" s="5" t="s">
        <v>661</v>
      </c>
      <c r="B166" s="5" t="str">
        <f>LEFT($C166,(FIND(" ",$C166,1)-1))</f>
        <v>A78</v>
      </c>
      <c r="C166" s="5" t="str">
        <f>MID(D166,FIND("Location: ",D166)+10,FIND("Delay:",D166)-FIND("Location: ",D166)-10)</f>
        <v xml:space="preserve">A78 Gallowgate Street, Largs - Skip
Direction: S
</v>
      </c>
      <c r="D166" s="5" t="s">
        <v>662</v>
      </c>
      <c r="E166" s="5" t="s">
        <v>557</v>
      </c>
      <c r="F166" s="5" t="s">
        <v>663</v>
      </c>
      <c r="G166" s="6">
        <v>45357.395833333299</v>
      </c>
      <c r="H166" s="6">
        <v>45371.645833333299</v>
      </c>
      <c r="I166" s="7">
        <v>45369</v>
      </c>
      <c r="J166" s="9" t="s">
        <v>0</v>
      </c>
      <c r="K166" s="9" t="s">
        <v>0</v>
      </c>
      <c r="L166" s="9" t="s">
        <v>0</v>
      </c>
      <c r="M166" s="8" t="s">
        <v>50</v>
      </c>
      <c r="N166" s="8" t="s">
        <v>50</v>
      </c>
      <c r="O166" s="8" t="s">
        <v>50</v>
      </c>
      <c r="P166" s="8" t="s">
        <v>50</v>
      </c>
      <c r="Q166" s="10">
        <v>3</v>
      </c>
      <c r="R166" s="10" t="s">
        <v>664</v>
      </c>
    </row>
    <row r="167" spans="1:18" ht="93.6" x14ac:dyDescent="0.3">
      <c r="A167" s="5" t="s">
        <v>695</v>
      </c>
      <c r="B167" s="5" t="str">
        <f>LEFT($C167,(FIND(" ",$C167,1)-1))</f>
        <v>A78</v>
      </c>
      <c r="C167" s="5" t="str">
        <f>MID(D167,FIND("Location: ",D167)+10,FIND("Delay:",D167)-FIND("Location: ",D167)-10)</f>
        <v xml:space="preserve">A78  Routenburn to Largs SB- TTL
Direction: S
</v>
      </c>
      <c r="D167" s="5" t="s">
        <v>696</v>
      </c>
      <c r="E167" s="5" t="s">
        <v>122</v>
      </c>
      <c r="F167" s="5" t="s">
        <v>49</v>
      </c>
      <c r="G167" s="6">
        <v>45369.833333333299</v>
      </c>
      <c r="H167" s="6">
        <v>45370.25</v>
      </c>
      <c r="I167" s="7">
        <v>45369</v>
      </c>
      <c r="J167" s="9" t="s">
        <v>0</v>
      </c>
      <c r="K167" s="9" t="s">
        <v>0</v>
      </c>
      <c r="L167" s="8" t="s">
        <v>50</v>
      </c>
      <c r="M167" s="8" t="s">
        <v>50</v>
      </c>
      <c r="N167" s="8" t="s">
        <v>50</v>
      </c>
      <c r="O167" s="8" t="s">
        <v>50</v>
      </c>
      <c r="P167" s="8" t="s">
        <v>50</v>
      </c>
      <c r="Q167" s="10">
        <v>2</v>
      </c>
      <c r="R167" s="10" t="s">
        <v>697</v>
      </c>
    </row>
    <row r="168" spans="1:18" ht="93.6" x14ac:dyDescent="0.3">
      <c r="A168" s="5" t="s">
        <v>698</v>
      </c>
      <c r="B168" s="5" t="str">
        <f>LEFT($C168,(FIND(" ",$C168,1)-1))</f>
        <v>A78</v>
      </c>
      <c r="C168" s="5" t="str">
        <f>MID(D168,FIND("Location: ",D168)+10,FIND("Delay:",D168)-FIND("Location: ",D168)-10)</f>
        <v xml:space="preserve">A78 Routenburn to Largs NB- TTL
Direction: N
</v>
      </c>
      <c r="D168" s="5" t="s">
        <v>699</v>
      </c>
      <c r="E168" s="5" t="s">
        <v>122</v>
      </c>
      <c r="F168" s="5" t="s">
        <v>49</v>
      </c>
      <c r="G168" s="6">
        <v>45369.833333333299</v>
      </c>
      <c r="H168" s="6">
        <v>45370.25</v>
      </c>
      <c r="I168" s="7">
        <v>45369</v>
      </c>
      <c r="J168" s="9" t="s">
        <v>0</v>
      </c>
      <c r="K168" s="9" t="s">
        <v>0</v>
      </c>
      <c r="L168" s="8" t="s">
        <v>50</v>
      </c>
      <c r="M168" s="8" t="s">
        <v>50</v>
      </c>
      <c r="N168" s="8" t="s">
        <v>50</v>
      </c>
      <c r="O168" s="8" t="s">
        <v>50</v>
      </c>
      <c r="P168" s="8" t="s">
        <v>50</v>
      </c>
      <c r="Q168" s="10">
        <v>2</v>
      </c>
      <c r="R168" s="10" t="s">
        <v>700</v>
      </c>
    </row>
    <row r="169" spans="1:18" ht="93.6" x14ac:dyDescent="0.3">
      <c r="A169" s="5" t="s">
        <v>701</v>
      </c>
      <c r="B169" s="5" t="str">
        <f>LEFT($C169,(FIND(" ",$C169,1)-1))</f>
        <v>A78</v>
      </c>
      <c r="C169" s="5" t="str">
        <f>MID(D169,FIND("Location: ",D169)+10,FIND("Delay:",D169)-FIND("Location: ",D169)-10)</f>
        <v xml:space="preserve">A78 Pennyburn Rbt NB- Lane Closure
Direction: N
</v>
      </c>
      <c r="D169" s="5" t="s">
        <v>702</v>
      </c>
      <c r="E169" s="5" t="s">
        <v>35</v>
      </c>
      <c r="F169" s="5" t="s">
        <v>49</v>
      </c>
      <c r="G169" s="6">
        <v>45370.833333333299</v>
      </c>
      <c r="H169" s="6">
        <v>45371.25</v>
      </c>
      <c r="I169" s="7">
        <v>45369</v>
      </c>
      <c r="J169" s="8" t="s">
        <v>50</v>
      </c>
      <c r="K169" s="9" t="s">
        <v>0</v>
      </c>
      <c r="L169" s="9" t="s">
        <v>0</v>
      </c>
      <c r="M169" s="8" t="s">
        <v>50</v>
      </c>
      <c r="N169" s="8" t="s">
        <v>50</v>
      </c>
      <c r="O169" s="8" t="s">
        <v>50</v>
      </c>
      <c r="P169" s="8" t="s">
        <v>50</v>
      </c>
      <c r="Q169" s="10">
        <v>2</v>
      </c>
      <c r="R169" s="10" t="s">
        <v>703</v>
      </c>
    </row>
    <row r="170" spans="1:18" ht="93.6" x14ac:dyDescent="0.3">
      <c r="A170" s="5" t="s">
        <v>704</v>
      </c>
      <c r="B170" s="5" t="str">
        <f>LEFT($C170,(FIND(" ",$C170,1)-1))</f>
        <v>A78</v>
      </c>
      <c r="C170" s="5" t="str">
        <f>MID(D170,FIND("Location: ",D170)+10,FIND("Delay:",D170)-FIND("Location: ",D170)-10)</f>
        <v xml:space="preserve">A78 Eglinton IC  to Warrix IC off slip SB  Lane closure
Direction: S
</v>
      </c>
      <c r="D170" s="5" t="s">
        <v>705</v>
      </c>
      <c r="E170" s="5" t="s">
        <v>35</v>
      </c>
      <c r="F170" s="5" t="s">
        <v>49</v>
      </c>
      <c r="G170" s="6">
        <v>45370.833333333299</v>
      </c>
      <c r="H170" s="6">
        <v>45371.25</v>
      </c>
      <c r="I170" s="7">
        <v>45369</v>
      </c>
      <c r="J170" s="8" t="s">
        <v>50</v>
      </c>
      <c r="K170" s="9" t="s">
        <v>0</v>
      </c>
      <c r="L170" s="9" t="s">
        <v>0</v>
      </c>
      <c r="M170" s="8" t="s">
        <v>50</v>
      </c>
      <c r="N170" s="8" t="s">
        <v>50</v>
      </c>
      <c r="O170" s="8" t="s">
        <v>50</v>
      </c>
      <c r="P170" s="8" t="s">
        <v>50</v>
      </c>
      <c r="Q170" s="10">
        <v>2</v>
      </c>
      <c r="R170" s="10" t="s">
        <v>706</v>
      </c>
    </row>
    <row r="171" spans="1:18" ht="93.6" x14ac:dyDescent="0.3">
      <c r="A171" s="5" t="s">
        <v>896</v>
      </c>
      <c r="B171" s="5" t="str">
        <f>LEFT($C171,(FIND(" ",$C171,1)-1))</f>
        <v>A78</v>
      </c>
      <c r="C171" s="5" t="str">
        <f>MID(D171,FIND("Location: ",D171)+10,FIND("Delay:",D171)-FIND("Location: ",D171)-10)</f>
        <v xml:space="preserve">A78 Shore Road  Skelmorlie SB- TTL
Direction: S
</v>
      </c>
      <c r="D171" s="5" t="s">
        <v>897</v>
      </c>
      <c r="E171" s="5" t="s">
        <v>122</v>
      </c>
      <c r="F171" s="5" t="s">
        <v>49</v>
      </c>
      <c r="G171" s="6">
        <v>45373.395833333299</v>
      </c>
      <c r="H171" s="6">
        <v>45373.645833333299</v>
      </c>
      <c r="I171" s="7">
        <v>45369</v>
      </c>
      <c r="J171" s="8" t="s">
        <v>50</v>
      </c>
      <c r="K171" s="8" t="s">
        <v>50</v>
      </c>
      <c r="L171" s="8" t="s">
        <v>50</v>
      </c>
      <c r="M171" s="8" t="s">
        <v>50</v>
      </c>
      <c r="N171" s="9" t="s">
        <v>0</v>
      </c>
      <c r="O171" s="8" t="s">
        <v>50</v>
      </c>
      <c r="P171" s="8" t="s">
        <v>50</v>
      </c>
      <c r="Q171" s="10">
        <v>1</v>
      </c>
      <c r="R171" s="10" t="s">
        <v>898</v>
      </c>
    </row>
    <row r="172" spans="1:18" ht="93.6" x14ac:dyDescent="0.3">
      <c r="A172" s="5" t="s">
        <v>899</v>
      </c>
      <c r="B172" s="5" t="str">
        <f>LEFT($C172,(FIND(" ",$C172,1)-1))</f>
        <v>A78</v>
      </c>
      <c r="C172" s="5" t="str">
        <f>MID(D172,FIND("Location: ",D172)+10,FIND("Delay:",D172)-FIND("Location: ",D172)-10)</f>
        <v xml:space="preserve">A78 Shore Road  Skelmorlie NB- TTL
Direction: N
</v>
      </c>
      <c r="D172" s="5" t="s">
        <v>900</v>
      </c>
      <c r="E172" s="5" t="s">
        <v>122</v>
      </c>
      <c r="F172" s="5" t="s">
        <v>49</v>
      </c>
      <c r="G172" s="6">
        <v>45373.395833333299</v>
      </c>
      <c r="H172" s="6">
        <v>45373.645833333299</v>
      </c>
      <c r="I172" s="7">
        <v>45369</v>
      </c>
      <c r="J172" s="8" t="s">
        <v>50</v>
      </c>
      <c r="K172" s="8" t="s">
        <v>50</v>
      </c>
      <c r="L172" s="8" t="s">
        <v>50</v>
      </c>
      <c r="M172" s="8" t="s">
        <v>50</v>
      </c>
      <c r="N172" s="9" t="s">
        <v>0</v>
      </c>
      <c r="O172" s="8" t="s">
        <v>50</v>
      </c>
      <c r="P172" s="8" t="s">
        <v>50</v>
      </c>
      <c r="Q172" s="10">
        <v>1</v>
      </c>
      <c r="R172" s="10" t="s">
        <v>901</v>
      </c>
    </row>
    <row r="173" spans="1:18" ht="93.6" x14ac:dyDescent="0.3">
      <c r="A173" s="5" t="s">
        <v>906</v>
      </c>
      <c r="B173" s="5" t="str">
        <f>LEFT($C173,(FIND(" ",$C173,1)-1))</f>
        <v>A78</v>
      </c>
      <c r="C173" s="5" t="str">
        <f>MID(D173,FIND("Location: ",D173)+10,FIND("Delay:",D173)-FIND("Location: ",D173)-10)</f>
        <v xml:space="preserve">A78 SB Shore Road North of St Philans - TTLs
Direction: S
</v>
      </c>
      <c r="D173" s="5" t="s">
        <v>907</v>
      </c>
      <c r="E173" s="5" t="s">
        <v>70</v>
      </c>
      <c r="F173" s="5" t="s">
        <v>908</v>
      </c>
      <c r="G173" s="6">
        <v>45372.395833333299</v>
      </c>
      <c r="H173" s="6">
        <v>45372.645833333299</v>
      </c>
      <c r="I173" s="7">
        <v>45369</v>
      </c>
      <c r="J173" s="8" t="s">
        <v>50</v>
      </c>
      <c r="K173" s="8" t="s">
        <v>50</v>
      </c>
      <c r="L173" s="8" t="s">
        <v>50</v>
      </c>
      <c r="M173" s="9" t="s">
        <v>0</v>
      </c>
      <c r="N173" s="8" t="s">
        <v>50</v>
      </c>
      <c r="O173" s="8" t="s">
        <v>50</v>
      </c>
      <c r="P173" s="8" t="s">
        <v>50</v>
      </c>
      <c r="Q173" s="10">
        <v>1</v>
      </c>
      <c r="R173" s="10" t="s">
        <v>909</v>
      </c>
    </row>
    <row r="174" spans="1:18" ht="93.6" x14ac:dyDescent="0.3">
      <c r="A174" s="5" t="s">
        <v>910</v>
      </c>
      <c r="B174" s="5" t="str">
        <f>LEFT($C174,(FIND(" ",$C174,1)-1))</f>
        <v>A78</v>
      </c>
      <c r="C174" s="5" t="str">
        <f>MID(D174,FIND("Location: ",D174)+10,FIND("Delay:",D174)-FIND("Location: ",D174)-10)</f>
        <v xml:space="preserve">A78 NB Shore Road North of St Philans - TTLs
Direction: N
</v>
      </c>
      <c r="D174" s="5" t="s">
        <v>911</v>
      </c>
      <c r="E174" s="5" t="s">
        <v>70</v>
      </c>
      <c r="F174" s="5" t="s">
        <v>908</v>
      </c>
      <c r="G174" s="6">
        <v>45372.395833333299</v>
      </c>
      <c r="H174" s="6">
        <v>45372.645833333299</v>
      </c>
      <c r="I174" s="7">
        <v>45369</v>
      </c>
      <c r="J174" s="8" t="s">
        <v>50</v>
      </c>
      <c r="K174" s="8" t="s">
        <v>50</v>
      </c>
      <c r="L174" s="8" t="s">
        <v>50</v>
      </c>
      <c r="M174" s="9" t="s">
        <v>0</v>
      </c>
      <c r="N174" s="8" t="s">
        <v>50</v>
      </c>
      <c r="O174" s="8" t="s">
        <v>50</v>
      </c>
      <c r="P174" s="8" t="s">
        <v>50</v>
      </c>
      <c r="Q174" s="10">
        <v>1</v>
      </c>
      <c r="R174" s="10" t="s">
        <v>912</v>
      </c>
    </row>
    <row r="175" spans="1:18" ht="93.6" x14ac:dyDescent="0.3">
      <c r="A175" s="5" t="s">
        <v>964</v>
      </c>
      <c r="B175" s="5" t="str">
        <f>LEFT($C175,(FIND(" ",$C175,1)-1))</f>
        <v>A78</v>
      </c>
      <c r="C175" s="5" t="str">
        <f>MID(D175,FIND("Location: ",D175)+10,FIND("Delay:",D175)-FIND("Location: ",D175)-10)</f>
        <v xml:space="preserve">A78 SB Rottenburg to Largs - Progressive Stop &amp; Go
Direction: S
</v>
      </c>
      <c r="D175" s="5" t="s">
        <v>965</v>
      </c>
      <c r="E175" s="5" t="s">
        <v>966</v>
      </c>
      <c r="F175" s="5" t="s">
        <v>547</v>
      </c>
      <c r="G175" s="6">
        <v>45369.395833333299</v>
      </c>
      <c r="H175" s="6">
        <v>45369.666666666701</v>
      </c>
      <c r="I175" s="7">
        <v>45369</v>
      </c>
      <c r="J175" s="9" t="s">
        <v>0</v>
      </c>
      <c r="K175" s="8" t="s">
        <v>50</v>
      </c>
      <c r="L175" s="8" t="s">
        <v>50</v>
      </c>
      <c r="M175" s="8" t="s">
        <v>50</v>
      </c>
      <c r="N175" s="8" t="s">
        <v>50</v>
      </c>
      <c r="O175" s="8" t="s">
        <v>50</v>
      </c>
      <c r="P175" s="8" t="s">
        <v>50</v>
      </c>
      <c r="Q175" s="10">
        <v>1</v>
      </c>
      <c r="R175" s="10" t="s">
        <v>967</v>
      </c>
    </row>
    <row r="176" spans="1:18" ht="93.6" x14ac:dyDescent="0.3">
      <c r="A176" s="5" t="s">
        <v>968</v>
      </c>
      <c r="B176" s="5" t="str">
        <f>LEFT($C176,(FIND(" ",$C176,1)-1))</f>
        <v>A78</v>
      </c>
      <c r="C176" s="5" t="str">
        <f>MID(D176,FIND("Location: ",D176)+10,FIND("Delay:",D176)-FIND("Location: ",D176)-10)</f>
        <v xml:space="preserve">A78 NB  Largs to Rottenburg- Progressive Stop &amp; Go
Direction: N
</v>
      </c>
      <c r="D176" s="5" t="s">
        <v>969</v>
      </c>
      <c r="E176" s="5" t="s">
        <v>966</v>
      </c>
      <c r="F176" s="5" t="s">
        <v>547</v>
      </c>
      <c r="G176" s="6">
        <v>45369.395833333299</v>
      </c>
      <c r="H176" s="6">
        <v>45369.666666666701</v>
      </c>
      <c r="I176" s="7">
        <v>45369</v>
      </c>
      <c r="J176" s="9" t="s">
        <v>0</v>
      </c>
      <c r="K176" s="8" t="s">
        <v>50</v>
      </c>
      <c r="L176" s="8" t="s">
        <v>50</v>
      </c>
      <c r="M176" s="8" t="s">
        <v>50</v>
      </c>
      <c r="N176" s="8" t="s">
        <v>50</v>
      </c>
      <c r="O176" s="8" t="s">
        <v>50</v>
      </c>
      <c r="P176" s="8" t="s">
        <v>50</v>
      </c>
      <c r="Q176" s="10">
        <v>1</v>
      </c>
      <c r="R176" s="10" t="s">
        <v>970</v>
      </c>
    </row>
    <row r="177" spans="1:18" ht="93.6" x14ac:dyDescent="0.3">
      <c r="A177" s="5" t="s">
        <v>140</v>
      </c>
      <c r="B177" s="5" t="str">
        <f>LEFT($C177,(FIND(" ",$C177,1)-1))</f>
        <v>A8</v>
      </c>
      <c r="C177" s="5" t="str">
        <f>MID(D177,FIND("Location: ",D177)+10,FIND("Delay:",D177)-FIND("Location: ",D177)-10)</f>
        <v xml:space="preserve">A8 W/B  Greenock Road Langbank to Woodhall - O/S lane
Direction: W
</v>
      </c>
      <c r="D177" s="5" t="s">
        <v>141</v>
      </c>
      <c r="E177" s="5" t="s">
        <v>142</v>
      </c>
      <c r="F177" s="5" t="s">
        <v>95</v>
      </c>
      <c r="G177" s="6">
        <v>45314.395833333299</v>
      </c>
      <c r="H177" s="6">
        <v>45387.645833333299</v>
      </c>
      <c r="I177" s="7">
        <v>45369</v>
      </c>
      <c r="J177" s="9" t="s">
        <v>0</v>
      </c>
      <c r="K177" s="9" t="s">
        <v>0</v>
      </c>
      <c r="L177" s="9" t="s">
        <v>0</v>
      </c>
      <c r="M177" s="9" t="s">
        <v>0</v>
      </c>
      <c r="N177" s="9" t="s">
        <v>0</v>
      </c>
      <c r="O177" s="9" t="s">
        <v>0</v>
      </c>
      <c r="P177" s="9" t="s">
        <v>0</v>
      </c>
      <c r="Q177" s="10">
        <v>7</v>
      </c>
      <c r="R177" s="10" t="s">
        <v>143</v>
      </c>
    </row>
    <row r="178" spans="1:18" ht="93.6" x14ac:dyDescent="0.3">
      <c r="A178" s="5" t="s">
        <v>144</v>
      </c>
      <c r="B178" s="5" t="str">
        <f>LEFT($C178,(FIND(" ",$C178,1)-1))</f>
        <v>A8</v>
      </c>
      <c r="C178" s="5" t="str">
        <f>MID(D178,FIND("Location: ",D178)+10,FIND("Delay:",D178)-FIND("Location: ",D178)-10)</f>
        <v xml:space="preserve">A8 E/B  Greeenock Road Woodhall to Langbank- O/S lane
Direction: E
</v>
      </c>
      <c r="D178" s="5" t="s">
        <v>145</v>
      </c>
      <c r="E178" s="5" t="s">
        <v>146</v>
      </c>
      <c r="F178" s="5" t="s">
        <v>95</v>
      </c>
      <c r="G178" s="6">
        <v>45314.395833333299</v>
      </c>
      <c r="H178" s="6">
        <v>45387.645833333299</v>
      </c>
      <c r="I178" s="7">
        <v>45369</v>
      </c>
      <c r="J178" s="9" t="s">
        <v>0</v>
      </c>
      <c r="K178" s="9" t="s">
        <v>0</v>
      </c>
      <c r="L178" s="9" t="s">
        <v>0</v>
      </c>
      <c r="M178" s="9" t="s">
        <v>0</v>
      </c>
      <c r="N178" s="9" t="s">
        <v>0</v>
      </c>
      <c r="O178" s="9" t="s">
        <v>0</v>
      </c>
      <c r="P178" s="9" t="s">
        <v>0</v>
      </c>
      <c r="Q178" s="10">
        <v>7</v>
      </c>
      <c r="R178" s="10" t="s">
        <v>147</v>
      </c>
    </row>
    <row r="179" spans="1:18" ht="93.6" x14ac:dyDescent="0.3">
      <c r="A179" s="5" t="s">
        <v>182</v>
      </c>
      <c r="B179" s="5" t="str">
        <f>LEFT($C179,(FIND(" ",$C179,1)-1))</f>
        <v>A8</v>
      </c>
      <c r="C179" s="5" t="str">
        <f>MID(D179,FIND("Location: ",D179)+10,FIND("Delay:",D179)-FIND("Location: ",D179)-10)</f>
        <v xml:space="preserve">A8 WB Bullring RBt @ A78  SB HIgh Street Greenock - Diversion
Direction: W
</v>
      </c>
      <c r="D179" s="5" t="s">
        <v>183</v>
      </c>
      <c r="E179" s="5" t="s">
        <v>184</v>
      </c>
      <c r="F179" s="5" t="s">
        <v>185</v>
      </c>
      <c r="G179" s="6">
        <v>45323.291666666701</v>
      </c>
      <c r="H179" s="6">
        <v>45597.791666666701</v>
      </c>
      <c r="I179" s="7">
        <v>45369</v>
      </c>
      <c r="J179" s="9" t="s">
        <v>0</v>
      </c>
      <c r="K179" s="9" t="s">
        <v>0</v>
      </c>
      <c r="L179" s="9" t="s">
        <v>0</v>
      </c>
      <c r="M179" s="9" t="s">
        <v>0</v>
      </c>
      <c r="N179" s="9" t="s">
        <v>0</v>
      </c>
      <c r="O179" s="9" t="s">
        <v>0</v>
      </c>
      <c r="P179" s="9" t="s">
        <v>0</v>
      </c>
      <c r="Q179" s="10">
        <v>7</v>
      </c>
      <c r="R179" s="10" t="s">
        <v>186</v>
      </c>
    </row>
    <row r="180" spans="1:18" ht="93.6" x14ac:dyDescent="0.3">
      <c r="A180" s="5" t="s">
        <v>276</v>
      </c>
      <c r="B180" s="5" t="str">
        <f>LEFT($C180,(FIND(" ",$C180,1)-1))</f>
        <v>A8</v>
      </c>
      <c r="C180" s="5" t="str">
        <f>MID(D180,FIND("Location: ",D180)+10,FIND("Delay:",D180)-FIND("Location: ",D180)-10)</f>
        <v xml:space="preserve">A8 Woodhall - Newark WB - O/S Lane Closure
Direction: E
</v>
      </c>
      <c r="D180" s="5" t="s">
        <v>277</v>
      </c>
      <c r="E180" s="5" t="s">
        <v>278</v>
      </c>
      <c r="F180" s="5" t="s">
        <v>279</v>
      </c>
      <c r="G180" s="6">
        <v>45362.9375</v>
      </c>
      <c r="H180" s="6">
        <v>45370.25</v>
      </c>
      <c r="I180" s="7">
        <v>45369</v>
      </c>
      <c r="J180" s="9" t="s">
        <v>0</v>
      </c>
      <c r="K180" s="9" t="s">
        <v>0</v>
      </c>
      <c r="L180" s="8" t="s">
        <v>50</v>
      </c>
      <c r="M180" s="8" t="s">
        <v>50</v>
      </c>
      <c r="N180" s="8" t="s">
        <v>50</v>
      </c>
      <c r="O180" s="8" t="s">
        <v>50</v>
      </c>
      <c r="P180" s="8" t="s">
        <v>50</v>
      </c>
      <c r="Q180" s="10">
        <v>9</v>
      </c>
      <c r="R180" s="10" t="s">
        <v>280</v>
      </c>
    </row>
    <row r="181" spans="1:18" ht="93.6" x14ac:dyDescent="0.3">
      <c r="A181" s="5" t="s">
        <v>281</v>
      </c>
      <c r="B181" s="5" t="str">
        <f>LEFT($C181,(FIND(" ",$C181,1)-1))</f>
        <v>A8</v>
      </c>
      <c r="C181" s="5" t="str">
        <f>MID(D181,FIND("Location: ",D181)+10,FIND("Delay:",D181)-FIND("Location: ",D181)-10)</f>
        <v xml:space="preserve">A8 Glasgow Rd - Newark WB -  Lane Closure
Direction: E
</v>
      </c>
      <c r="D181" s="5" t="s">
        <v>282</v>
      </c>
      <c r="E181" s="5" t="s">
        <v>278</v>
      </c>
      <c r="F181" s="5" t="s">
        <v>283</v>
      </c>
      <c r="G181" s="6">
        <v>45366.833333333299</v>
      </c>
      <c r="H181" s="6">
        <v>45369.25</v>
      </c>
      <c r="I181" s="7">
        <v>45369</v>
      </c>
      <c r="J181" s="9" t="s">
        <v>0</v>
      </c>
      <c r="K181" s="8" t="s">
        <v>50</v>
      </c>
      <c r="L181" s="8" t="s">
        <v>50</v>
      </c>
      <c r="M181" s="8" t="s">
        <v>50</v>
      </c>
      <c r="N181" s="8" t="s">
        <v>50</v>
      </c>
      <c r="O181" s="8" t="s">
        <v>50</v>
      </c>
      <c r="P181" s="8" t="s">
        <v>50</v>
      </c>
      <c r="Q181" s="10">
        <v>3</v>
      </c>
      <c r="R181" s="10" t="s">
        <v>284</v>
      </c>
    </row>
    <row r="182" spans="1:18" ht="93.6" x14ac:dyDescent="0.3">
      <c r="A182" s="5" t="s">
        <v>285</v>
      </c>
      <c r="B182" s="5" t="str">
        <f>LEFT($C182,(FIND(" ",$C182,1)-1))</f>
        <v>A8</v>
      </c>
      <c r="C182" s="5" t="str">
        <f>MID(D182,FIND("Location: ",D182)+10,FIND("Delay:",D182)-FIND("Location: ",D182)-10)</f>
        <v xml:space="preserve">A8 Greenock Rd WB - 2 Way TTL's
Direction: E
</v>
      </c>
      <c r="D182" s="5" t="s">
        <v>286</v>
      </c>
      <c r="E182" s="5" t="s">
        <v>278</v>
      </c>
      <c r="F182" s="5" t="s">
        <v>283</v>
      </c>
      <c r="G182" s="6">
        <v>45366.833333333299</v>
      </c>
      <c r="H182" s="6">
        <v>45369.25</v>
      </c>
      <c r="I182" s="7">
        <v>45369</v>
      </c>
      <c r="J182" s="9" t="s">
        <v>0</v>
      </c>
      <c r="K182" s="8" t="s">
        <v>50</v>
      </c>
      <c r="L182" s="8" t="s">
        <v>50</v>
      </c>
      <c r="M182" s="8" t="s">
        <v>50</v>
      </c>
      <c r="N182" s="8" t="s">
        <v>50</v>
      </c>
      <c r="O182" s="8" t="s">
        <v>50</v>
      </c>
      <c r="P182" s="8" t="s">
        <v>50</v>
      </c>
      <c r="Q182" s="10">
        <v>3</v>
      </c>
      <c r="R182" s="10" t="s">
        <v>287</v>
      </c>
    </row>
    <row r="183" spans="1:18" ht="93.6" x14ac:dyDescent="0.3">
      <c r="A183" s="5" t="s">
        <v>288</v>
      </c>
      <c r="B183" s="5" t="str">
        <f>LEFT($C183,(FIND(" ",$C183,1)-1))</f>
        <v>A8</v>
      </c>
      <c r="C183" s="5" t="str">
        <f>MID(D183,FIND("Location: ",D183)+10,FIND("Delay:",D183)-FIND("Location: ",D183)-10)</f>
        <v xml:space="preserve">A8 Glasgow Rd - Newark  EB Total Closure 
Direction: E
</v>
      </c>
      <c r="D183" s="5" t="s">
        <v>289</v>
      </c>
      <c r="E183" s="5" t="s">
        <v>19</v>
      </c>
      <c r="F183" s="5" t="s">
        <v>283</v>
      </c>
      <c r="G183" s="6">
        <v>45366.833333333299</v>
      </c>
      <c r="H183" s="6">
        <v>45369.25</v>
      </c>
      <c r="I183" s="7">
        <v>45369</v>
      </c>
      <c r="J183" s="9" t="s">
        <v>0</v>
      </c>
      <c r="K183" s="8" t="s">
        <v>50</v>
      </c>
      <c r="L183" s="8" t="s">
        <v>50</v>
      </c>
      <c r="M183" s="8" t="s">
        <v>50</v>
      </c>
      <c r="N183" s="8" t="s">
        <v>50</v>
      </c>
      <c r="O183" s="8" t="s">
        <v>50</v>
      </c>
      <c r="P183" s="8" t="s">
        <v>50</v>
      </c>
      <c r="Q183" s="10">
        <v>3</v>
      </c>
      <c r="R183" s="10" t="s">
        <v>290</v>
      </c>
    </row>
    <row r="184" spans="1:18" ht="93.6" x14ac:dyDescent="0.3">
      <c r="A184" s="5" t="s">
        <v>291</v>
      </c>
      <c r="B184" s="5" t="str">
        <f>LEFT($C184,(FIND(" ",$C184,1)-1))</f>
        <v>A8</v>
      </c>
      <c r="C184" s="5" t="str">
        <f>MID(D184,FIND("Location: ",D184)+10,FIND("Delay:",D184)-FIND("Location: ",D184)-10)</f>
        <v xml:space="preserve">A8 Newark - Woodhall Rbt EB- O/S Lane Closure 
Direction: E
</v>
      </c>
      <c r="D184" s="5" t="s">
        <v>292</v>
      </c>
      <c r="E184" s="5" t="s">
        <v>278</v>
      </c>
      <c r="F184" s="5" t="s">
        <v>95</v>
      </c>
      <c r="G184" s="6">
        <v>45369.833333333299</v>
      </c>
      <c r="H184" s="6">
        <v>45370.25</v>
      </c>
      <c r="I184" s="7">
        <v>45369</v>
      </c>
      <c r="J184" s="9" t="s">
        <v>0</v>
      </c>
      <c r="K184" s="9" t="s">
        <v>0</v>
      </c>
      <c r="L184" s="8" t="s">
        <v>50</v>
      </c>
      <c r="M184" s="8" t="s">
        <v>50</v>
      </c>
      <c r="N184" s="8" t="s">
        <v>50</v>
      </c>
      <c r="O184" s="8" t="s">
        <v>50</v>
      </c>
      <c r="P184" s="8" t="s">
        <v>50</v>
      </c>
      <c r="Q184" s="10">
        <v>2</v>
      </c>
      <c r="R184" s="10" t="s">
        <v>293</v>
      </c>
    </row>
    <row r="185" spans="1:18" ht="93.6" x14ac:dyDescent="0.3">
      <c r="A185" s="5" t="s">
        <v>441</v>
      </c>
      <c r="B185" s="5" t="str">
        <f>LEFT($C185,(FIND(" ",$C185,1)-1))</f>
        <v>A8</v>
      </c>
      <c r="C185" s="5" t="str">
        <f>MID(D185,FIND("Location: ",D185)+10,FIND("Delay:",D185)-FIND("Location: ",D185)-10)</f>
        <v xml:space="preserve">A8 Cartsdyke Roundabout Greenock EB - Lane Closure
Direction: E
</v>
      </c>
      <c r="D185" s="5" t="s">
        <v>442</v>
      </c>
      <c r="E185" s="5" t="s">
        <v>443</v>
      </c>
      <c r="F185" s="5" t="s">
        <v>444</v>
      </c>
      <c r="G185" s="6">
        <v>45358.833333333299</v>
      </c>
      <c r="H185" s="6">
        <v>45373.25</v>
      </c>
      <c r="I185" s="7">
        <v>45369</v>
      </c>
      <c r="J185" s="8" t="s">
        <v>50</v>
      </c>
      <c r="K185" s="9" t="s">
        <v>0</v>
      </c>
      <c r="L185" s="9" t="s">
        <v>0</v>
      </c>
      <c r="M185" s="9" t="s">
        <v>0</v>
      </c>
      <c r="N185" s="9" t="s">
        <v>0</v>
      </c>
      <c r="O185" s="8" t="s">
        <v>50</v>
      </c>
      <c r="P185" s="8" t="s">
        <v>50</v>
      </c>
      <c r="Q185" s="10">
        <v>12</v>
      </c>
      <c r="R185" s="10" t="s">
        <v>445</v>
      </c>
    </row>
    <row r="186" spans="1:18" ht="93.6" x14ac:dyDescent="0.3">
      <c r="A186" s="5" t="s">
        <v>446</v>
      </c>
      <c r="B186" s="5" t="str">
        <f>LEFT($C186,(FIND(" ",$C186,1)-1))</f>
        <v>A8</v>
      </c>
      <c r="C186" s="5" t="str">
        <f>MID(D186,FIND("Location: ",D186)+10,FIND("Delay:",D186)-FIND("Location: ",D186)-10)</f>
        <v xml:space="preserve">A8 Cartsdyke Roundabout Greenock WB - Lane Closure
Direction: E
</v>
      </c>
      <c r="D186" s="5" t="s">
        <v>447</v>
      </c>
      <c r="E186" s="5" t="s">
        <v>443</v>
      </c>
      <c r="F186" s="5" t="s">
        <v>444</v>
      </c>
      <c r="G186" s="6">
        <v>45363.833333333299</v>
      </c>
      <c r="H186" s="6">
        <v>45373.25</v>
      </c>
      <c r="I186" s="7">
        <v>45369</v>
      </c>
      <c r="J186" s="9" t="s">
        <v>0</v>
      </c>
      <c r="K186" s="9" t="s">
        <v>0</v>
      </c>
      <c r="L186" s="9" t="s">
        <v>0</v>
      </c>
      <c r="M186" s="9" t="s">
        <v>0</v>
      </c>
      <c r="N186" s="9" t="s">
        <v>0</v>
      </c>
      <c r="O186" s="8" t="s">
        <v>50</v>
      </c>
      <c r="P186" s="8" t="s">
        <v>50</v>
      </c>
      <c r="Q186" s="10">
        <v>12</v>
      </c>
      <c r="R186" s="10" t="s">
        <v>448</v>
      </c>
    </row>
    <row r="187" spans="1:18" ht="109.2" x14ac:dyDescent="0.3">
      <c r="A187" s="5" t="s">
        <v>633</v>
      </c>
      <c r="B187" s="5" t="str">
        <f>LEFT($C187,(FIND(" ",$C187,1)-1))</f>
        <v>A8</v>
      </c>
      <c r="C187" s="5" t="str">
        <f>MID(D187,FIND("Location: ",D187)+10,FIND("Delay:",D187)-FIND("Location: ",D187)-10)</f>
        <v xml:space="preserve">A8 Greenock Road WB Greenock Rd before Comet Rbt -  Lane Closure 
Direction: W
</v>
      </c>
      <c r="D187" s="5" t="s">
        <v>634</v>
      </c>
      <c r="E187" s="5" t="s">
        <v>35</v>
      </c>
      <c r="F187" s="5" t="s">
        <v>49</v>
      </c>
      <c r="G187" s="6">
        <v>45373.833333333299</v>
      </c>
      <c r="H187" s="6">
        <v>45374.25</v>
      </c>
      <c r="I187" s="7">
        <v>45369</v>
      </c>
      <c r="J187" s="8" t="s">
        <v>50</v>
      </c>
      <c r="K187" s="8" t="s">
        <v>50</v>
      </c>
      <c r="L187" s="8" t="s">
        <v>50</v>
      </c>
      <c r="M187" s="8" t="s">
        <v>50</v>
      </c>
      <c r="N187" s="9" t="s">
        <v>0</v>
      </c>
      <c r="O187" s="9" t="s">
        <v>0</v>
      </c>
      <c r="P187" s="8" t="s">
        <v>50</v>
      </c>
      <c r="Q187" s="10">
        <v>2</v>
      </c>
      <c r="R187" s="10" t="s">
        <v>635</v>
      </c>
    </row>
    <row r="188" spans="1:18" ht="93.6" x14ac:dyDescent="0.3">
      <c r="A188" s="5" t="s">
        <v>636</v>
      </c>
      <c r="B188" s="5" t="str">
        <f>LEFT($C188,(FIND(" ",$C188,1)-1))</f>
        <v>A8</v>
      </c>
      <c r="C188" s="5" t="str">
        <f>MID(D188,FIND("Location: ",D188)+10,FIND("Delay:",D188)-FIND("Location: ",D188)-10)</f>
        <v xml:space="preserve">A8 EB East Hamilton St Lane Closures 
Direction: E
</v>
      </c>
      <c r="D188" s="5" t="s">
        <v>637</v>
      </c>
      <c r="E188" s="5" t="s">
        <v>35</v>
      </c>
      <c r="F188" s="5" t="s">
        <v>49</v>
      </c>
      <c r="G188" s="6">
        <v>45373.833333333299</v>
      </c>
      <c r="H188" s="6">
        <v>45374.25</v>
      </c>
      <c r="I188" s="7">
        <v>45369</v>
      </c>
      <c r="J188" s="8" t="s">
        <v>50</v>
      </c>
      <c r="K188" s="8" t="s">
        <v>50</v>
      </c>
      <c r="L188" s="8" t="s">
        <v>50</v>
      </c>
      <c r="M188" s="8" t="s">
        <v>50</v>
      </c>
      <c r="N188" s="9" t="s">
        <v>0</v>
      </c>
      <c r="O188" s="9" t="s">
        <v>0</v>
      </c>
      <c r="P188" s="8" t="s">
        <v>50</v>
      </c>
      <c r="Q188" s="10">
        <v>2</v>
      </c>
      <c r="R188" s="10" t="s">
        <v>638</v>
      </c>
    </row>
    <row r="189" spans="1:18" ht="93.6" x14ac:dyDescent="0.3">
      <c r="A189" s="5" t="s">
        <v>639</v>
      </c>
      <c r="B189" s="5" t="str">
        <f>LEFT($C189,(FIND(" ",$C189,1)-1))</f>
        <v>A8</v>
      </c>
      <c r="C189" s="5" t="str">
        <f>MID(D189,FIND("Location: ",D189)+10,FIND("Delay:",D189)-FIND("Location: ",D189)-10)</f>
        <v xml:space="preserve">A8 WB East Hamilton St Lane Closures 
Direction: W
</v>
      </c>
      <c r="D189" s="5" t="s">
        <v>640</v>
      </c>
      <c r="E189" s="5" t="s">
        <v>35</v>
      </c>
      <c r="F189" s="5" t="s">
        <v>49</v>
      </c>
      <c r="G189" s="6">
        <v>45373.833333333299</v>
      </c>
      <c r="H189" s="6">
        <v>45374.25</v>
      </c>
      <c r="I189" s="7">
        <v>45369</v>
      </c>
      <c r="J189" s="8" t="s">
        <v>50</v>
      </c>
      <c r="K189" s="8" t="s">
        <v>50</v>
      </c>
      <c r="L189" s="8" t="s">
        <v>50</v>
      </c>
      <c r="M189" s="8" t="s">
        <v>50</v>
      </c>
      <c r="N189" s="9" t="s">
        <v>0</v>
      </c>
      <c r="O189" s="9" t="s">
        <v>0</v>
      </c>
      <c r="P189" s="8" t="s">
        <v>50</v>
      </c>
      <c r="Q189" s="10">
        <v>2</v>
      </c>
      <c r="R189" s="10" t="s">
        <v>641</v>
      </c>
    </row>
    <row r="190" spans="1:18" ht="93.6" x14ac:dyDescent="0.3">
      <c r="A190" s="5" t="s">
        <v>642</v>
      </c>
      <c r="B190" s="5" t="str">
        <f>LEFT($C190,(FIND(" ",$C190,1)-1))</f>
        <v>A8</v>
      </c>
      <c r="C190" s="5" t="str">
        <f>MID(D190,FIND("Location: ",D190)+10,FIND("Delay:",D190)-FIND("Location: ",D190)-10)</f>
        <v xml:space="preserve">A8 Dalrymple Street EB - Lane Closure
Direction: E
</v>
      </c>
      <c r="D190" s="5" t="s">
        <v>643</v>
      </c>
      <c r="E190" s="5" t="s">
        <v>236</v>
      </c>
      <c r="F190" s="5" t="s">
        <v>644</v>
      </c>
      <c r="G190" s="6">
        <v>45358.395833333299</v>
      </c>
      <c r="H190" s="6">
        <v>45400.666666666701</v>
      </c>
      <c r="I190" s="7">
        <v>45369</v>
      </c>
      <c r="J190" s="9" t="s">
        <v>0</v>
      </c>
      <c r="K190" s="9" t="s">
        <v>0</v>
      </c>
      <c r="L190" s="9" t="s">
        <v>0</v>
      </c>
      <c r="M190" s="9" t="s">
        <v>0</v>
      </c>
      <c r="N190" s="9" t="s">
        <v>0</v>
      </c>
      <c r="O190" s="9" t="s">
        <v>0</v>
      </c>
      <c r="P190" s="9" t="s">
        <v>0</v>
      </c>
      <c r="Q190" s="10">
        <v>7</v>
      </c>
      <c r="R190" s="10" t="s">
        <v>645</v>
      </c>
    </row>
    <row r="191" spans="1:18" ht="93.6" x14ac:dyDescent="0.3">
      <c r="A191" s="5" t="s">
        <v>763</v>
      </c>
      <c r="B191" s="5" t="str">
        <f>LEFT($C191,(FIND(" ",$C191,1)-1))</f>
        <v>A8</v>
      </c>
      <c r="C191" s="5" t="str">
        <f>MID(D191,FIND("Location: ",D191)+10,FIND("Delay:",D191)-FIND("Location: ",D191)-10)</f>
        <v xml:space="preserve">A8 Bogston to Ratho Street WB - Lane closures 
Direction: W
</v>
      </c>
      <c r="D191" s="5" t="s">
        <v>764</v>
      </c>
      <c r="E191" s="5" t="s">
        <v>278</v>
      </c>
      <c r="F191" s="5" t="s">
        <v>765</v>
      </c>
      <c r="G191" s="6">
        <v>45369.833333333299</v>
      </c>
      <c r="H191" s="6">
        <v>45372.25</v>
      </c>
      <c r="I191" s="7">
        <v>45369</v>
      </c>
      <c r="J191" s="9" t="s">
        <v>0</v>
      </c>
      <c r="K191" s="9" t="s">
        <v>0</v>
      </c>
      <c r="L191" s="9" t="s">
        <v>0</v>
      </c>
      <c r="M191" s="9" t="s">
        <v>0</v>
      </c>
      <c r="N191" s="8" t="s">
        <v>50</v>
      </c>
      <c r="O191" s="8" t="s">
        <v>50</v>
      </c>
      <c r="P191" s="8" t="s">
        <v>50</v>
      </c>
      <c r="Q191" s="10">
        <v>6</v>
      </c>
      <c r="R191" s="10" t="s">
        <v>766</v>
      </c>
    </row>
    <row r="192" spans="1:18" ht="93.6" x14ac:dyDescent="0.3">
      <c r="A192" s="5" t="s">
        <v>767</v>
      </c>
      <c r="B192" s="5" t="str">
        <f>LEFT($C192,(FIND(" ",$C192,1)-1))</f>
        <v>A8</v>
      </c>
      <c r="C192" s="5" t="str">
        <f>MID(D192,FIND("Location: ",D192)+10,FIND("Delay:",D192)-FIND("Location: ",D192)-10)</f>
        <v xml:space="preserve">A8 Bogston to Ratho Street EB- Lane Closures 
Direction: E
</v>
      </c>
      <c r="D192" s="5" t="s">
        <v>768</v>
      </c>
      <c r="E192" s="5" t="s">
        <v>278</v>
      </c>
      <c r="F192" s="5" t="s">
        <v>765</v>
      </c>
      <c r="G192" s="6">
        <v>45369.833333333299</v>
      </c>
      <c r="H192" s="6">
        <v>45372.25</v>
      </c>
      <c r="I192" s="7">
        <v>45369</v>
      </c>
      <c r="J192" s="9" t="s">
        <v>0</v>
      </c>
      <c r="K192" s="9" t="s">
        <v>0</v>
      </c>
      <c r="L192" s="9" t="s">
        <v>0</v>
      </c>
      <c r="M192" s="9" t="s">
        <v>0</v>
      </c>
      <c r="N192" s="8" t="s">
        <v>50</v>
      </c>
      <c r="O192" s="8" t="s">
        <v>50</v>
      </c>
      <c r="P192" s="8" t="s">
        <v>50</v>
      </c>
      <c r="Q192" s="10">
        <v>6</v>
      </c>
      <c r="R192" s="10" t="s">
        <v>769</v>
      </c>
    </row>
    <row r="193" spans="1:18" ht="93.6" x14ac:dyDescent="0.3">
      <c r="A193" s="5" t="s">
        <v>948</v>
      </c>
      <c r="B193" s="5" t="str">
        <f>LEFT($C193,(FIND(" ",$C193,1)-1))</f>
        <v>A8</v>
      </c>
      <c r="C193" s="5" t="str">
        <f>MID(D193,FIND("Location: ",D193)+10,FIND("Delay:",D193)-FIND("Location: ",D193)-10)</f>
        <v xml:space="preserve">A8 WB Greenock Rd close to Comet Roundabout Lane closures 
Direction: W
</v>
      </c>
      <c r="D193" s="5" t="s">
        <v>949</v>
      </c>
      <c r="E193" s="5" t="s">
        <v>35</v>
      </c>
      <c r="F193" s="5" t="s">
        <v>49</v>
      </c>
      <c r="G193" s="6">
        <v>45373.833333333299</v>
      </c>
      <c r="H193" s="6">
        <v>45374.25</v>
      </c>
      <c r="I193" s="7">
        <v>45369</v>
      </c>
      <c r="J193" s="8" t="s">
        <v>50</v>
      </c>
      <c r="K193" s="8" t="s">
        <v>50</v>
      </c>
      <c r="L193" s="8" t="s">
        <v>50</v>
      </c>
      <c r="M193" s="8" t="s">
        <v>50</v>
      </c>
      <c r="N193" s="9" t="s">
        <v>0</v>
      </c>
      <c r="O193" s="9" t="s">
        <v>0</v>
      </c>
      <c r="P193" s="8" t="s">
        <v>50</v>
      </c>
      <c r="Q193" s="10">
        <v>2</v>
      </c>
      <c r="R193" s="10" t="s">
        <v>950</v>
      </c>
    </row>
    <row r="194" spans="1:18" ht="93.6" x14ac:dyDescent="0.3">
      <c r="A194" s="5" t="s">
        <v>81</v>
      </c>
      <c r="B194" s="5" t="str">
        <f>LEFT($C194,(FIND(" ",$C194,1)-1))</f>
        <v>A82</v>
      </c>
      <c r="C194" s="5" t="str">
        <f>MID(D194,FIND("Location: ",D194)+10,FIND("Delay:",D194)-FIND("Location: ",D194)-10)</f>
        <v xml:space="preserve">A82 NB Stirling Road Prior to Dunbritton Road - Lane Closure 
Direction: N
</v>
      </c>
      <c r="D194" s="5" t="s">
        <v>82</v>
      </c>
      <c r="E194" s="5" t="s">
        <v>83</v>
      </c>
      <c r="F194" s="5" t="s">
        <v>84</v>
      </c>
      <c r="G194" s="6">
        <v>45369.395833333299</v>
      </c>
      <c r="H194" s="6">
        <v>45371.645833333299</v>
      </c>
      <c r="I194" s="7">
        <v>45369</v>
      </c>
      <c r="J194" s="9" t="s">
        <v>0</v>
      </c>
      <c r="K194" s="9" t="s">
        <v>0</v>
      </c>
      <c r="L194" s="9" t="s">
        <v>0</v>
      </c>
      <c r="M194" s="8" t="s">
        <v>50</v>
      </c>
      <c r="N194" s="8" t="s">
        <v>50</v>
      </c>
      <c r="O194" s="8" t="s">
        <v>50</v>
      </c>
      <c r="P194" s="8" t="s">
        <v>50</v>
      </c>
      <c r="Q194" s="10">
        <v>3</v>
      </c>
      <c r="R194" s="10" t="s">
        <v>85</v>
      </c>
    </row>
    <row r="195" spans="1:18" ht="124.8" x14ac:dyDescent="0.3">
      <c r="A195" s="5" t="s">
        <v>127</v>
      </c>
      <c r="B195" s="5" t="str">
        <f>LEFT($C195,(FIND(" ",$C195,1)-1))</f>
        <v>A82</v>
      </c>
      <c r="C195" s="5" t="str">
        <f>MID(D195,FIND("Location: ",D195)+10,FIND("Delay:",D195)-FIND("Location: ",D195)-10)</f>
        <v xml:space="preserve">A82 NB Alexandria  Barloan Rbt to Stoneymollan Closure 
Direction: N
</v>
      </c>
      <c r="D195" s="5" t="s">
        <v>128</v>
      </c>
      <c r="E195" s="5" t="s">
        <v>19</v>
      </c>
      <c r="F195" s="5" t="s">
        <v>129</v>
      </c>
      <c r="G195" s="6">
        <v>45372.833333333299</v>
      </c>
      <c r="H195" s="6">
        <v>45373.25</v>
      </c>
      <c r="I195" s="7">
        <v>45369</v>
      </c>
      <c r="J195" s="8" t="s">
        <v>50</v>
      </c>
      <c r="K195" s="8" t="s">
        <v>50</v>
      </c>
      <c r="L195" s="8" t="s">
        <v>50</v>
      </c>
      <c r="M195" s="9" t="s">
        <v>0</v>
      </c>
      <c r="N195" s="9" t="s">
        <v>0</v>
      </c>
      <c r="O195" s="8" t="s">
        <v>50</v>
      </c>
      <c r="P195" s="8" t="s">
        <v>50</v>
      </c>
      <c r="Q195" s="10">
        <v>2</v>
      </c>
      <c r="R195" s="10" t="s">
        <v>130</v>
      </c>
    </row>
    <row r="196" spans="1:18" ht="124.8" x14ac:dyDescent="0.3">
      <c r="A196" s="5" t="s">
        <v>131</v>
      </c>
      <c r="B196" s="5" t="str">
        <f>LEFT($C196,(FIND(" ",$C196,1)-1))</f>
        <v>A82</v>
      </c>
      <c r="C196" s="5" t="str">
        <f>MID(D196,FIND("Location: ",D196)+10,FIND("Delay:",D196)-FIND("Location: ",D196)-10)</f>
        <v xml:space="preserve">A82  SB Alexandria Bypass Stoneymollan - Barloan Rbt - Closure 
Direction: S
</v>
      </c>
      <c r="D196" s="5" t="s">
        <v>132</v>
      </c>
      <c r="E196" s="5" t="s">
        <v>19</v>
      </c>
      <c r="F196" s="5" t="s">
        <v>129</v>
      </c>
      <c r="G196" s="6">
        <v>45372.833333333299</v>
      </c>
      <c r="H196" s="6">
        <v>45373.25</v>
      </c>
      <c r="I196" s="7">
        <v>45369</v>
      </c>
      <c r="J196" s="8" t="s">
        <v>50</v>
      </c>
      <c r="K196" s="8" t="s">
        <v>50</v>
      </c>
      <c r="L196" s="8" t="s">
        <v>50</v>
      </c>
      <c r="M196" s="9" t="s">
        <v>0</v>
      </c>
      <c r="N196" s="9" t="s">
        <v>0</v>
      </c>
      <c r="O196" s="8" t="s">
        <v>50</v>
      </c>
      <c r="P196" s="8" t="s">
        <v>50</v>
      </c>
      <c r="Q196" s="10">
        <v>2</v>
      </c>
      <c r="R196" s="10" t="s">
        <v>133</v>
      </c>
    </row>
    <row r="197" spans="1:18" ht="124.8" x14ac:dyDescent="0.3">
      <c r="A197" s="5" t="s">
        <v>134</v>
      </c>
      <c r="B197" s="5" t="str">
        <f>LEFT($C197,(FIND(" ",$C197,1)-1))</f>
        <v>A82</v>
      </c>
      <c r="C197" s="5" t="str">
        <f>MID(D197,FIND("Location: ",D197)+10,FIND("Delay:",D197)-FIND("Location: ",D197)-10)</f>
        <v xml:space="preserve">A82 SB  Alexandria Bypass  Renton Road Onslip
Direction: S
</v>
      </c>
      <c r="D197" s="5" t="s">
        <v>135</v>
      </c>
      <c r="E197" s="5" t="s">
        <v>19</v>
      </c>
      <c r="F197" s="5" t="s">
        <v>129</v>
      </c>
      <c r="G197" s="6">
        <v>45372.833333333299</v>
      </c>
      <c r="H197" s="6">
        <v>45373.25</v>
      </c>
      <c r="I197" s="7">
        <v>45369</v>
      </c>
      <c r="J197" s="8" t="s">
        <v>50</v>
      </c>
      <c r="K197" s="8" t="s">
        <v>50</v>
      </c>
      <c r="L197" s="8" t="s">
        <v>50</v>
      </c>
      <c r="M197" s="9" t="s">
        <v>0</v>
      </c>
      <c r="N197" s="9" t="s">
        <v>0</v>
      </c>
      <c r="O197" s="8" t="s">
        <v>50</v>
      </c>
      <c r="P197" s="8" t="s">
        <v>50</v>
      </c>
      <c r="Q197" s="10">
        <v>2</v>
      </c>
      <c r="R197" s="10" t="s">
        <v>136</v>
      </c>
    </row>
    <row r="198" spans="1:18" ht="124.8" x14ac:dyDescent="0.3">
      <c r="A198" s="5" t="s">
        <v>137</v>
      </c>
      <c r="B198" s="5" t="str">
        <f>LEFT($C198,(FIND(" ",$C198,1)-1))</f>
        <v>A82</v>
      </c>
      <c r="C198" s="5" t="str">
        <f>MID(D198,FIND("Location: ",D198)+10,FIND("Delay:",D198)-FIND("Location: ",D198)-10)</f>
        <v xml:space="preserve">A82 NB  Alexandria Bypass Renton Road offlsip - Closure 
Direction: N
</v>
      </c>
      <c r="D198" s="5" t="s">
        <v>138</v>
      </c>
      <c r="E198" s="5" t="s">
        <v>19</v>
      </c>
      <c r="F198" s="5" t="s">
        <v>129</v>
      </c>
      <c r="G198" s="6">
        <v>45372.833333333299</v>
      </c>
      <c r="H198" s="6">
        <v>45373.25</v>
      </c>
      <c r="I198" s="7">
        <v>45369</v>
      </c>
      <c r="J198" s="8" t="s">
        <v>50</v>
      </c>
      <c r="K198" s="8" t="s">
        <v>50</v>
      </c>
      <c r="L198" s="8" t="s">
        <v>50</v>
      </c>
      <c r="M198" s="9" t="s">
        <v>0</v>
      </c>
      <c r="N198" s="9" t="s">
        <v>0</v>
      </c>
      <c r="O198" s="8" t="s">
        <v>50</v>
      </c>
      <c r="P198" s="8" t="s">
        <v>50</v>
      </c>
      <c r="Q198" s="10">
        <v>2</v>
      </c>
      <c r="R198" s="10" t="s">
        <v>139</v>
      </c>
    </row>
    <row r="199" spans="1:18" ht="93.6" x14ac:dyDescent="0.3">
      <c r="A199" s="5" t="s">
        <v>754</v>
      </c>
      <c r="B199" s="5" t="str">
        <f>LEFT($C199,(FIND(" ",$C199,1)-1))</f>
        <v>A82</v>
      </c>
      <c r="C199" s="5" t="str">
        <f>MID(D199,FIND("Location: ",D199)+10,FIND("Delay:",D199)-FIND("Location: ",D199)-10)</f>
        <v xml:space="preserve">A82 Sterling Rd after Barnhill Rd Jct SB - Lane Closure
Direction: S
</v>
      </c>
      <c r="D199" s="5" t="s">
        <v>755</v>
      </c>
      <c r="E199" s="5" t="s">
        <v>35</v>
      </c>
      <c r="F199" s="5" t="s">
        <v>49</v>
      </c>
      <c r="G199" s="6">
        <v>45370.395833333299</v>
      </c>
      <c r="H199" s="6">
        <v>45370.645833333299</v>
      </c>
      <c r="I199" s="7">
        <v>45369</v>
      </c>
      <c r="J199" s="8" t="s">
        <v>50</v>
      </c>
      <c r="K199" s="9" t="s">
        <v>0</v>
      </c>
      <c r="L199" s="8" t="s">
        <v>50</v>
      </c>
      <c r="M199" s="8" t="s">
        <v>50</v>
      </c>
      <c r="N199" s="8" t="s">
        <v>50</v>
      </c>
      <c r="O199" s="8" t="s">
        <v>50</v>
      </c>
      <c r="P199" s="8" t="s">
        <v>50</v>
      </c>
      <c r="Q199" s="10">
        <v>1</v>
      </c>
      <c r="R199" s="10" t="s">
        <v>756</v>
      </c>
    </row>
    <row r="200" spans="1:18" ht="93.6" x14ac:dyDescent="0.3">
      <c r="A200" s="5" t="s">
        <v>757</v>
      </c>
      <c r="B200" s="5" t="str">
        <f>LEFT($C200,(FIND(" ",$C200,1)-1))</f>
        <v>A82</v>
      </c>
      <c r="C200" s="5" t="str">
        <f>MID(D200,FIND("Location: ",D200)+10,FIND("Delay:",D200)-FIND("Location: ",D200)-10)</f>
        <v xml:space="preserve">A82 after Dumbarton Rd Jct SB - Lane Closure
Direction: S
</v>
      </c>
      <c r="D200" s="5" t="s">
        <v>758</v>
      </c>
      <c r="E200" s="5" t="s">
        <v>35</v>
      </c>
      <c r="F200" s="5" t="s">
        <v>49</v>
      </c>
      <c r="G200" s="6">
        <v>45370.395833333299</v>
      </c>
      <c r="H200" s="6">
        <v>45370.645833333299</v>
      </c>
      <c r="I200" s="7">
        <v>45369</v>
      </c>
      <c r="J200" s="8" t="s">
        <v>50</v>
      </c>
      <c r="K200" s="9" t="s">
        <v>0</v>
      </c>
      <c r="L200" s="8" t="s">
        <v>50</v>
      </c>
      <c r="M200" s="8" t="s">
        <v>50</v>
      </c>
      <c r="N200" s="8" t="s">
        <v>50</v>
      </c>
      <c r="O200" s="8" t="s">
        <v>50</v>
      </c>
      <c r="P200" s="8" t="s">
        <v>50</v>
      </c>
      <c r="Q200" s="10">
        <v>1</v>
      </c>
      <c r="R200" s="10" t="s">
        <v>759</v>
      </c>
    </row>
    <row r="201" spans="1:18" ht="93.6" x14ac:dyDescent="0.3">
      <c r="A201" s="5" t="s">
        <v>760</v>
      </c>
      <c r="B201" s="5" t="str">
        <f>LEFT($C201,(FIND(" ",$C201,1)-1))</f>
        <v>A82</v>
      </c>
      <c r="C201" s="5" t="str">
        <f>MID(D201,FIND("Location: ",D201)+10,FIND("Delay:",D201)-FIND("Location: ",D201)-10)</f>
        <v xml:space="preserve">A82 NB Stoneymollan Rbt Lane Closures 
Direction: N
</v>
      </c>
      <c r="D201" s="5" t="s">
        <v>761</v>
      </c>
      <c r="E201" s="5" t="s">
        <v>35</v>
      </c>
      <c r="F201" s="5" t="s">
        <v>656</v>
      </c>
      <c r="G201" s="6">
        <v>45371.395833333299</v>
      </c>
      <c r="H201" s="6">
        <v>45371.645833333299</v>
      </c>
      <c r="I201" s="7">
        <v>45369</v>
      </c>
      <c r="J201" s="8" t="s">
        <v>50</v>
      </c>
      <c r="K201" s="8" t="s">
        <v>50</v>
      </c>
      <c r="L201" s="9" t="s">
        <v>0</v>
      </c>
      <c r="M201" s="8" t="s">
        <v>50</v>
      </c>
      <c r="N201" s="8" t="s">
        <v>50</v>
      </c>
      <c r="O201" s="8" t="s">
        <v>50</v>
      </c>
      <c r="P201" s="8" t="s">
        <v>50</v>
      </c>
      <c r="Q201" s="10">
        <v>1</v>
      </c>
      <c r="R201" s="10" t="s">
        <v>762</v>
      </c>
    </row>
    <row r="202" spans="1:18" ht="93.6" x14ac:dyDescent="0.3">
      <c r="A202" s="5" t="s">
        <v>779</v>
      </c>
      <c r="B202" s="5" t="str">
        <f>LEFT($C202,(FIND(" ",$C202,1)-1))</f>
        <v>A82</v>
      </c>
      <c r="C202" s="5" t="str">
        <f>MID(D202,FIND("Location: ",D202)+10,FIND("Delay:",D202)-FIND("Location: ",D202)-10)</f>
        <v xml:space="preserve">A82 Erskine Bridge On Slip W/B - Slip Closure
Direction: W
</v>
      </c>
      <c r="D202" s="5" t="s">
        <v>780</v>
      </c>
      <c r="E202" s="5" t="s">
        <v>19</v>
      </c>
      <c r="F202" s="5" t="s">
        <v>129</v>
      </c>
      <c r="G202" s="6">
        <v>45375.25</v>
      </c>
      <c r="H202" s="6">
        <v>45375.458333333299</v>
      </c>
      <c r="I202" s="7">
        <v>45369</v>
      </c>
      <c r="J202" s="8" t="s">
        <v>50</v>
      </c>
      <c r="K202" s="8" t="s">
        <v>50</v>
      </c>
      <c r="L202" s="8" t="s">
        <v>50</v>
      </c>
      <c r="M202" s="8" t="s">
        <v>50</v>
      </c>
      <c r="N202" s="8" t="s">
        <v>50</v>
      </c>
      <c r="O202" s="8" t="s">
        <v>50</v>
      </c>
      <c r="P202" s="9" t="s">
        <v>0</v>
      </c>
      <c r="Q202" s="10">
        <v>1</v>
      </c>
      <c r="R202" s="10" t="s">
        <v>781</v>
      </c>
    </row>
    <row r="203" spans="1:18" ht="93.6" x14ac:dyDescent="0.3">
      <c r="A203" s="5" t="s">
        <v>782</v>
      </c>
      <c r="B203" s="5" t="str">
        <f>LEFT($C203,(FIND(" ",$C203,1)-1))</f>
        <v>A82</v>
      </c>
      <c r="C203" s="5" t="str">
        <f>MID(D203,FIND("Location: ",D203)+10,FIND("Delay:",D203)-FIND("Location: ",D203)-10)</f>
        <v xml:space="preserve">A82 Erskine Bridge WB Off Slip - Closure
Direction: W
</v>
      </c>
      <c r="D203" s="5" t="s">
        <v>783</v>
      </c>
      <c r="E203" s="5" t="s">
        <v>19</v>
      </c>
      <c r="F203" s="5" t="s">
        <v>129</v>
      </c>
      <c r="G203" s="6">
        <v>45374.25</v>
      </c>
      <c r="H203" s="6">
        <v>45374.458333333299</v>
      </c>
      <c r="I203" s="7">
        <v>45369</v>
      </c>
      <c r="J203" s="8" t="s">
        <v>50</v>
      </c>
      <c r="K203" s="8" t="s">
        <v>50</v>
      </c>
      <c r="L203" s="8" t="s">
        <v>50</v>
      </c>
      <c r="M203" s="8" t="s">
        <v>50</v>
      </c>
      <c r="N203" s="8" t="s">
        <v>50</v>
      </c>
      <c r="O203" s="9" t="s">
        <v>0</v>
      </c>
      <c r="P203" s="8" t="s">
        <v>50</v>
      </c>
      <c r="Q203" s="10">
        <v>1</v>
      </c>
      <c r="R203" s="10" t="s">
        <v>784</v>
      </c>
    </row>
    <row r="204" spans="1:18" ht="93.6" x14ac:dyDescent="0.3">
      <c r="A204" s="5" t="s">
        <v>785</v>
      </c>
      <c r="B204" s="5" t="str">
        <f>LEFT($C204,(FIND(" ",$C204,1)-1))</f>
        <v>A82</v>
      </c>
      <c r="C204" s="5" t="str">
        <f>MID(D204,FIND("Location: ",D204)+10,FIND("Delay:",D204)-FIND("Location: ",D204)-10)</f>
        <v xml:space="preserve">A82 Erskine Bridge EB On Slip - Slip Closure
Direction: E
</v>
      </c>
      <c r="D204" s="5" t="s">
        <v>786</v>
      </c>
      <c r="E204" s="5" t="s">
        <v>19</v>
      </c>
      <c r="F204" s="5" t="s">
        <v>129</v>
      </c>
      <c r="G204" s="6">
        <v>45374.25</v>
      </c>
      <c r="H204" s="6">
        <v>45374.458333333299</v>
      </c>
      <c r="I204" s="7">
        <v>45369</v>
      </c>
      <c r="J204" s="8" t="s">
        <v>50</v>
      </c>
      <c r="K204" s="8" t="s">
        <v>50</v>
      </c>
      <c r="L204" s="8" t="s">
        <v>50</v>
      </c>
      <c r="M204" s="8" t="s">
        <v>50</v>
      </c>
      <c r="N204" s="8" t="s">
        <v>50</v>
      </c>
      <c r="O204" s="9" t="s">
        <v>0</v>
      </c>
      <c r="P204" s="8" t="s">
        <v>50</v>
      </c>
      <c r="Q204" s="10">
        <v>1</v>
      </c>
      <c r="R204" s="10" t="s">
        <v>787</v>
      </c>
    </row>
    <row r="205" spans="1:18" ht="93.6" x14ac:dyDescent="0.3">
      <c r="A205" s="5" t="s">
        <v>845</v>
      </c>
      <c r="B205" s="5" t="str">
        <f>LEFT($C205,(FIND(" ",$C205,1)-1))</f>
        <v>A82</v>
      </c>
      <c r="C205" s="5" t="str">
        <f>MID(D205,FIND("Location: ",D205)+10,FIND("Delay:",D205)-FIND("Location: ",D205)-10)</f>
        <v xml:space="preserve">A82 Stirling Road SB prior to Milton - Lane Closure
Direction: S
</v>
      </c>
      <c r="D205" s="5" t="s">
        <v>846</v>
      </c>
      <c r="E205" s="5" t="s">
        <v>35</v>
      </c>
      <c r="F205" s="5" t="s">
        <v>49</v>
      </c>
      <c r="G205" s="6">
        <v>45371.395833333299</v>
      </c>
      <c r="H205" s="6">
        <v>45371.645833333299</v>
      </c>
      <c r="I205" s="7">
        <v>45369</v>
      </c>
      <c r="J205" s="8" t="s">
        <v>50</v>
      </c>
      <c r="K205" s="8" t="s">
        <v>50</v>
      </c>
      <c r="L205" s="9" t="s">
        <v>0</v>
      </c>
      <c r="M205" s="8" t="s">
        <v>50</v>
      </c>
      <c r="N205" s="8" t="s">
        <v>50</v>
      </c>
      <c r="O205" s="8" t="s">
        <v>50</v>
      </c>
      <c r="P205" s="8" t="s">
        <v>50</v>
      </c>
      <c r="Q205" s="10">
        <v>1</v>
      </c>
      <c r="R205" s="10" t="s">
        <v>847</v>
      </c>
    </row>
    <row r="206" spans="1:18" ht="93.6" x14ac:dyDescent="0.3">
      <c r="A206" s="5" t="s">
        <v>848</v>
      </c>
      <c r="B206" s="5" t="str">
        <f>LEFT($C206,(FIND(" ",$C206,1)-1))</f>
        <v>A82</v>
      </c>
      <c r="C206" s="5" t="str">
        <f>MID(D206,FIND("Location: ",D206)+10,FIND("Delay:",D206)-FIND("Location: ",D206)-10)</f>
        <v xml:space="preserve">A82 Great Western Road NB Erskine to Bowling Lane closures 
Direction: N
</v>
      </c>
      <c r="D206" s="5" t="s">
        <v>849</v>
      </c>
      <c r="E206" s="5" t="s">
        <v>35</v>
      </c>
      <c r="F206" s="5" t="s">
        <v>57</v>
      </c>
      <c r="G206" s="6">
        <v>45369.833333333299</v>
      </c>
      <c r="H206" s="6">
        <v>45370.25</v>
      </c>
      <c r="I206" s="7">
        <v>45369</v>
      </c>
      <c r="J206" s="9" t="s">
        <v>0</v>
      </c>
      <c r="K206" s="9" t="s">
        <v>0</v>
      </c>
      <c r="L206" s="8" t="s">
        <v>50</v>
      </c>
      <c r="M206" s="8" t="s">
        <v>50</v>
      </c>
      <c r="N206" s="8" t="s">
        <v>50</v>
      </c>
      <c r="O206" s="8" t="s">
        <v>50</v>
      </c>
      <c r="P206" s="8" t="s">
        <v>50</v>
      </c>
      <c r="Q206" s="10">
        <v>2</v>
      </c>
      <c r="R206" s="10" t="s">
        <v>850</v>
      </c>
    </row>
    <row r="207" spans="1:18" ht="93.6" x14ac:dyDescent="0.3">
      <c r="A207" s="5" t="s">
        <v>858</v>
      </c>
      <c r="B207" s="5" t="str">
        <f>LEFT($C207,(FIND(" ",$C207,1)-1))</f>
        <v>A82</v>
      </c>
      <c r="C207" s="5" t="str">
        <f>MID(D207,FIND("Location: ",D207)+10,FIND("Delay:",D207)-FIND("Location: ",D207)-10)</f>
        <v xml:space="preserve">A82 Great Western Road  NB Bowling to Dunglass Lane closures 
Direction: N
</v>
      </c>
      <c r="D207" s="5" t="s">
        <v>859</v>
      </c>
      <c r="E207" s="5" t="s">
        <v>35</v>
      </c>
      <c r="F207" s="5" t="s">
        <v>57</v>
      </c>
      <c r="G207" s="6">
        <v>45370.833333333299</v>
      </c>
      <c r="H207" s="6">
        <v>45371.25</v>
      </c>
      <c r="I207" s="7">
        <v>45369</v>
      </c>
      <c r="J207" s="8" t="s">
        <v>50</v>
      </c>
      <c r="K207" s="9" t="s">
        <v>0</v>
      </c>
      <c r="L207" s="9" t="s">
        <v>0</v>
      </c>
      <c r="M207" s="8" t="s">
        <v>50</v>
      </c>
      <c r="N207" s="8" t="s">
        <v>50</v>
      </c>
      <c r="O207" s="8" t="s">
        <v>50</v>
      </c>
      <c r="P207" s="8" t="s">
        <v>50</v>
      </c>
      <c r="Q207" s="10">
        <v>2</v>
      </c>
      <c r="R207" s="10" t="s">
        <v>860</v>
      </c>
    </row>
    <row r="208" spans="1:18" ht="93.6" x14ac:dyDescent="0.3">
      <c r="A208" s="5" t="s">
        <v>861</v>
      </c>
      <c r="B208" s="5" t="str">
        <f>LEFT($C208,(FIND(" ",$C208,1)-1))</f>
        <v>A82</v>
      </c>
      <c r="C208" s="5" t="str">
        <f>MID(D208,FIND("Location: ",D208)+10,FIND("Delay:",D208)-FIND("Location: ",D208)-10)</f>
        <v xml:space="preserve">A82 Dumbarton Road SB Dunglass to Bowling Lane closure 
Direction: S
</v>
      </c>
      <c r="D208" s="5" t="s">
        <v>862</v>
      </c>
      <c r="E208" s="5" t="s">
        <v>35</v>
      </c>
      <c r="F208" s="5" t="s">
        <v>57</v>
      </c>
      <c r="G208" s="6">
        <v>45371.833333333299</v>
      </c>
      <c r="H208" s="6">
        <v>45372.25</v>
      </c>
      <c r="I208" s="7">
        <v>45369</v>
      </c>
      <c r="J208" s="8" t="s">
        <v>50</v>
      </c>
      <c r="K208" s="8" t="s">
        <v>50</v>
      </c>
      <c r="L208" s="9" t="s">
        <v>0</v>
      </c>
      <c r="M208" s="9" t="s">
        <v>0</v>
      </c>
      <c r="N208" s="8" t="s">
        <v>50</v>
      </c>
      <c r="O208" s="8" t="s">
        <v>50</v>
      </c>
      <c r="P208" s="8" t="s">
        <v>50</v>
      </c>
      <c r="Q208" s="10">
        <v>2</v>
      </c>
      <c r="R208" s="10" t="s">
        <v>863</v>
      </c>
    </row>
    <row r="209" spans="1:18" ht="93.6" x14ac:dyDescent="0.3">
      <c r="A209" s="5" t="s">
        <v>864</v>
      </c>
      <c r="B209" s="5" t="str">
        <f>LEFT($C209,(FIND(" ",$C209,1)-1))</f>
        <v>A82</v>
      </c>
      <c r="C209" s="5" t="str">
        <f>MID(D209,FIND("Location: ",D209)+10,FIND("Delay:",D209)-FIND("Location: ",D209)-10)</f>
        <v xml:space="preserve">A82 Great Western Road SB Bowling to Erskine Lane closure 
Direction: S
</v>
      </c>
      <c r="D209" s="5" t="s">
        <v>865</v>
      </c>
      <c r="E209" s="5" t="s">
        <v>35</v>
      </c>
      <c r="F209" s="5" t="s">
        <v>57</v>
      </c>
      <c r="G209" s="6">
        <v>45372.833333333299</v>
      </c>
      <c r="H209" s="6">
        <v>45373.25</v>
      </c>
      <c r="I209" s="7">
        <v>45369</v>
      </c>
      <c r="J209" s="8" t="s">
        <v>50</v>
      </c>
      <c r="K209" s="8" t="s">
        <v>50</v>
      </c>
      <c r="L209" s="8" t="s">
        <v>50</v>
      </c>
      <c r="M209" s="9" t="s">
        <v>0</v>
      </c>
      <c r="N209" s="9" t="s">
        <v>0</v>
      </c>
      <c r="O209" s="8" t="s">
        <v>50</v>
      </c>
      <c r="P209" s="8" t="s">
        <v>50</v>
      </c>
      <c r="Q209" s="10">
        <v>2</v>
      </c>
      <c r="R209" s="10" t="s">
        <v>866</v>
      </c>
    </row>
    <row r="210" spans="1:18" ht="93.6" x14ac:dyDescent="0.3">
      <c r="A210" s="5" t="s">
        <v>926</v>
      </c>
      <c r="B210" s="5" t="str">
        <f>LEFT($C210,(FIND(" ",$C210,1)-1))</f>
        <v>A82</v>
      </c>
      <c r="C210" s="5" t="str">
        <f>MID(D210,FIND("Location: ",D210)+10,FIND("Delay:",D210)-FIND("Location: ",D210)-10)</f>
        <v xml:space="preserve">A82 N\B  Alexandria Bypass @ River Leven - Lane Closure
Direction: N
</v>
      </c>
      <c r="D210" s="5" t="s">
        <v>927</v>
      </c>
      <c r="E210" s="5" t="s">
        <v>928</v>
      </c>
      <c r="F210" s="5" t="s">
        <v>929</v>
      </c>
      <c r="G210" s="6">
        <v>45369.395833333299</v>
      </c>
      <c r="H210" s="6">
        <v>45369.666666666701</v>
      </c>
      <c r="I210" s="7">
        <v>45369</v>
      </c>
      <c r="J210" s="9" t="s">
        <v>0</v>
      </c>
      <c r="K210" s="8" t="s">
        <v>50</v>
      </c>
      <c r="L210" s="8" t="s">
        <v>50</v>
      </c>
      <c r="M210" s="8" t="s">
        <v>50</v>
      </c>
      <c r="N210" s="8" t="s">
        <v>50</v>
      </c>
      <c r="O210" s="8" t="s">
        <v>50</v>
      </c>
      <c r="P210" s="8" t="s">
        <v>50</v>
      </c>
      <c r="Q210" s="10">
        <v>1</v>
      </c>
      <c r="R210" s="10" t="s">
        <v>930</v>
      </c>
    </row>
    <row r="211" spans="1:18" ht="93.6" x14ac:dyDescent="0.3">
      <c r="A211" s="5" t="s">
        <v>776</v>
      </c>
      <c r="B211" s="5" t="str">
        <f>LEFT($C211,(FIND(" ",$C211,1)-1))</f>
        <v>A898</v>
      </c>
      <c r="C211" s="5" t="str">
        <f>MID(D211,FIND("Location: ",D211)+10,FIND("Delay:",D211)-FIND("Location: ",D211)-10)</f>
        <v xml:space="preserve">A898 Erskine Bridge Off Slip EB - Slip Closure
Direction: E
</v>
      </c>
      <c r="D211" s="5" t="s">
        <v>777</v>
      </c>
      <c r="E211" s="5" t="s">
        <v>19</v>
      </c>
      <c r="F211" s="5" t="s">
        <v>129</v>
      </c>
      <c r="G211" s="6">
        <v>45375.25</v>
      </c>
      <c r="H211" s="6">
        <v>45375.458333333299</v>
      </c>
      <c r="I211" s="7">
        <v>45369</v>
      </c>
      <c r="J211" s="8" t="s">
        <v>50</v>
      </c>
      <c r="K211" s="8" t="s">
        <v>50</v>
      </c>
      <c r="L211" s="8" t="s">
        <v>50</v>
      </c>
      <c r="M211" s="8" t="s">
        <v>50</v>
      </c>
      <c r="N211" s="8" t="s">
        <v>50</v>
      </c>
      <c r="O211" s="8" t="s">
        <v>50</v>
      </c>
      <c r="P211" s="9" t="s">
        <v>0</v>
      </c>
      <c r="Q211" s="10">
        <v>1</v>
      </c>
      <c r="R211" s="10" t="s">
        <v>778</v>
      </c>
    </row>
    <row r="212" spans="1:18" ht="93.6" x14ac:dyDescent="0.3">
      <c r="A212" s="5" t="s">
        <v>665</v>
      </c>
      <c r="B212" s="5" t="str">
        <f>LEFT($C212,(FIND(" ",$C212,1)-1))</f>
        <v>Harbourside</v>
      </c>
      <c r="C212" s="5" t="str">
        <f>MID(D212,FIND("Location: ",D212)+10,FIND("Delay:",D212)-FIND("Location: ",D212)-10)</f>
        <v xml:space="preserve">Harbourside Rd Inverkip at Junction with A78  E/B - Lane closure
Direction: E
</v>
      </c>
      <c r="D212" s="5" t="s">
        <v>666</v>
      </c>
      <c r="E212" s="5" t="s">
        <v>35</v>
      </c>
      <c r="F212" s="5" t="s">
        <v>667</v>
      </c>
      <c r="G212" s="6">
        <v>45373.833333333299</v>
      </c>
      <c r="H212" s="6">
        <v>45374.25</v>
      </c>
      <c r="I212" s="7">
        <v>45369</v>
      </c>
      <c r="J212" s="8" t="s">
        <v>50</v>
      </c>
      <c r="K212" s="8" t="s">
        <v>50</v>
      </c>
      <c r="L212" s="8" t="s">
        <v>50</v>
      </c>
      <c r="M212" s="8" t="s">
        <v>50</v>
      </c>
      <c r="N212" s="9" t="s">
        <v>0</v>
      </c>
      <c r="O212" s="9" t="s">
        <v>0</v>
      </c>
      <c r="P212" s="8" t="s">
        <v>50</v>
      </c>
      <c r="Q212" s="10">
        <v>2</v>
      </c>
      <c r="R212" s="10" t="s">
        <v>668</v>
      </c>
    </row>
    <row r="213" spans="1:18" ht="93.6" x14ac:dyDescent="0.3">
      <c r="A213" s="5" t="s">
        <v>669</v>
      </c>
      <c r="B213" s="5" t="str">
        <f>LEFT($C213,(FIND(" ",$C213,1)-1))</f>
        <v>Harbourside</v>
      </c>
      <c r="C213" s="5" t="str">
        <f>MID(D213,FIND("Location: ",D213)+10,FIND("Delay:",D213)-FIND("Location: ",D213)-10)</f>
        <v xml:space="preserve">Harbourside rd Inverkip at Junction with A78 W/B - road narrowing
Direction: W
</v>
      </c>
      <c r="D213" s="5" t="s">
        <v>670</v>
      </c>
      <c r="E213" s="5" t="s">
        <v>671</v>
      </c>
      <c r="F213" s="5" t="s">
        <v>667</v>
      </c>
      <c r="G213" s="6">
        <v>45373.833333333299</v>
      </c>
      <c r="H213" s="6">
        <v>45374.25</v>
      </c>
      <c r="I213" s="7">
        <v>45369</v>
      </c>
      <c r="J213" s="8" t="s">
        <v>50</v>
      </c>
      <c r="K213" s="8" t="s">
        <v>50</v>
      </c>
      <c r="L213" s="8" t="s">
        <v>50</v>
      </c>
      <c r="M213" s="8" t="s">
        <v>50</v>
      </c>
      <c r="N213" s="9" t="s">
        <v>0</v>
      </c>
      <c r="O213" s="9" t="s">
        <v>0</v>
      </c>
      <c r="P213" s="8" t="s">
        <v>50</v>
      </c>
      <c r="Q213" s="10">
        <v>2</v>
      </c>
      <c r="R213" s="10" t="s">
        <v>672</v>
      </c>
    </row>
    <row r="214" spans="1:18" ht="93.6" x14ac:dyDescent="0.3">
      <c r="A214" s="5" t="s">
        <v>105</v>
      </c>
      <c r="B214" s="5" t="str">
        <f>LEFT($C214,(FIND(" ",$C214,1)-1))</f>
        <v>M74</v>
      </c>
      <c r="C214" s="5" t="str">
        <f>MID(D214,FIND("Location: ",D214)+10,FIND("Delay:",D214)-FIND("Location: ",D214)-10)</f>
        <v xml:space="preserve">M74 Jct 7 SB Offslip - Road Narrowing- Lane Closures
Direction: S
</v>
      </c>
      <c r="D214" s="5" t="s">
        <v>106</v>
      </c>
      <c r="E214" s="5" t="s">
        <v>107</v>
      </c>
      <c r="F214" s="5" t="s">
        <v>108</v>
      </c>
      <c r="G214" s="6">
        <v>45306.333333333299</v>
      </c>
      <c r="H214" s="6">
        <v>45420.833333333299</v>
      </c>
      <c r="I214" s="7">
        <v>45369</v>
      </c>
      <c r="J214" s="9" t="s">
        <v>0</v>
      </c>
      <c r="K214" s="9" t="s">
        <v>0</v>
      </c>
      <c r="L214" s="9" t="s">
        <v>0</v>
      </c>
      <c r="M214" s="9" t="s">
        <v>0</v>
      </c>
      <c r="N214" s="9" t="s">
        <v>0</v>
      </c>
      <c r="O214" s="9" t="s">
        <v>0</v>
      </c>
      <c r="P214" s="9" t="s">
        <v>0</v>
      </c>
      <c r="Q214" s="10">
        <v>7</v>
      </c>
      <c r="R214" s="10" t="s">
        <v>109</v>
      </c>
    </row>
    <row r="215" spans="1:18" ht="93.6" x14ac:dyDescent="0.3">
      <c r="A215" s="5" t="s">
        <v>110</v>
      </c>
      <c r="B215" s="5" t="str">
        <f>LEFT($C215,(FIND(" ",$C215,1)-1))</f>
        <v>M74</v>
      </c>
      <c r="C215" s="5" t="str">
        <f>MID(D215,FIND("Location: ",D215)+10,FIND("Delay:",D215)-FIND("Location: ",D215)-10)</f>
        <v xml:space="preserve">M74 Jct 7 NB Onslip - Road Narrowing 
Direction: N
</v>
      </c>
      <c r="D215" s="5" t="s">
        <v>111</v>
      </c>
      <c r="E215" s="5" t="s">
        <v>107</v>
      </c>
      <c r="F215" s="5" t="s">
        <v>108</v>
      </c>
      <c r="G215" s="6">
        <v>45306.333333333299</v>
      </c>
      <c r="H215" s="6">
        <v>45438.833333333299</v>
      </c>
      <c r="I215" s="7">
        <v>45369</v>
      </c>
      <c r="J215" s="9" t="s">
        <v>0</v>
      </c>
      <c r="K215" s="9" t="s">
        <v>0</v>
      </c>
      <c r="L215" s="9" t="s">
        <v>0</v>
      </c>
      <c r="M215" s="9" t="s">
        <v>0</v>
      </c>
      <c r="N215" s="9" t="s">
        <v>0</v>
      </c>
      <c r="O215" s="9" t="s">
        <v>0</v>
      </c>
      <c r="P215" s="9" t="s">
        <v>0</v>
      </c>
      <c r="Q215" s="10">
        <v>7</v>
      </c>
      <c r="R215" s="10" t="s">
        <v>112</v>
      </c>
    </row>
    <row r="216" spans="1:18" ht="93.6" x14ac:dyDescent="0.3">
      <c r="A216" s="5" t="s">
        <v>203</v>
      </c>
      <c r="B216" s="5" t="str">
        <f>LEFT($C216,(FIND(" ",$C216,1)-1))</f>
        <v>M74</v>
      </c>
      <c r="C216" s="5" t="str">
        <f>MID(D216,FIND("Location: ",D216)+10,FIND("Delay:",D216)-FIND("Location: ",D216)-10)</f>
        <v xml:space="preserve">M74 Junction 6 - HS Closure
Direction: S
</v>
      </c>
      <c r="D216" s="5" t="s">
        <v>204</v>
      </c>
      <c r="E216" s="5" t="s">
        <v>205</v>
      </c>
      <c r="F216" s="5" t="s">
        <v>206</v>
      </c>
      <c r="G216" s="6">
        <v>45355.000694444403</v>
      </c>
      <c r="H216" s="6">
        <v>45400.25</v>
      </c>
      <c r="I216" s="7">
        <v>45369</v>
      </c>
      <c r="J216" s="9" t="s">
        <v>0</v>
      </c>
      <c r="K216" s="9" t="s">
        <v>0</v>
      </c>
      <c r="L216" s="9" t="s">
        <v>0</v>
      </c>
      <c r="M216" s="9" t="s">
        <v>0</v>
      </c>
      <c r="N216" s="9" t="s">
        <v>0</v>
      </c>
      <c r="O216" s="9" t="s">
        <v>0</v>
      </c>
      <c r="P216" s="9" t="s">
        <v>0</v>
      </c>
      <c r="Q216" s="10">
        <v>7</v>
      </c>
      <c r="R216" s="10" t="s">
        <v>207</v>
      </c>
    </row>
    <row r="217" spans="1:18" ht="93.6" x14ac:dyDescent="0.3">
      <c r="A217" s="5" t="s">
        <v>208</v>
      </c>
      <c r="B217" s="5" t="str">
        <f>LEFT($C217,(FIND(" ",$C217,1)-1))</f>
        <v>M74</v>
      </c>
      <c r="C217" s="5" t="str">
        <f>MID(D217,FIND("Location: ",D217)+10,FIND("Delay:",D217)-FIND("Location: ",D217)-10)</f>
        <v xml:space="preserve">M74 Junction 6 on slip from Hamilton - HS Closure
Direction: S
</v>
      </c>
      <c r="D217" s="5" t="s">
        <v>209</v>
      </c>
      <c r="E217" s="5" t="s">
        <v>205</v>
      </c>
      <c r="F217" s="5" t="s">
        <v>206</v>
      </c>
      <c r="G217" s="6">
        <v>45355.000694444403</v>
      </c>
      <c r="H217" s="6">
        <v>45400.25</v>
      </c>
      <c r="I217" s="7">
        <v>45369</v>
      </c>
      <c r="J217" s="9" t="s">
        <v>0</v>
      </c>
      <c r="K217" s="9" t="s">
        <v>0</v>
      </c>
      <c r="L217" s="9" t="s">
        <v>0</v>
      </c>
      <c r="M217" s="9" t="s">
        <v>0</v>
      </c>
      <c r="N217" s="9" t="s">
        <v>0</v>
      </c>
      <c r="O217" s="9" t="s">
        <v>0</v>
      </c>
      <c r="P217" s="9" t="s">
        <v>0</v>
      </c>
      <c r="Q217" s="10">
        <v>7</v>
      </c>
      <c r="R217" s="10" t="s">
        <v>210</v>
      </c>
    </row>
    <row r="218" spans="1:18" ht="93.6" x14ac:dyDescent="0.3">
      <c r="A218" s="5" t="s">
        <v>211</v>
      </c>
      <c r="B218" s="5" t="str">
        <f>LEFT($C218,(FIND(" ",$C218,1)-1))</f>
        <v>M74</v>
      </c>
      <c r="C218" s="5" t="str">
        <f>MID(D218,FIND("Location: ",D218)+10,FIND("Delay:",D218)-FIND("Location: ",D218)-10)</f>
        <v xml:space="preserve">M74 Junction 6 on slip from Motherwell- HS Closure
Direction: S
</v>
      </c>
      <c r="D218" s="5" t="s">
        <v>212</v>
      </c>
      <c r="E218" s="5" t="s">
        <v>213</v>
      </c>
      <c r="F218" s="5" t="s">
        <v>206</v>
      </c>
      <c r="G218" s="6">
        <v>45355.000694444403</v>
      </c>
      <c r="H218" s="6">
        <v>45400.25</v>
      </c>
      <c r="I218" s="7">
        <v>45369</v>
      </c>
      <c r="J218" s="9" t="s">
        <v>0</v>
      </c>
      <c r="K218" s="9" t="s">
        <v>0</v>
      </c>
      <c r="L218" s="9" t="s">
        <v>0</v>
      </c>
      <c r="M218" s="9" t="s">
        <v>0</v>
      </c>
      <c r="N218" s="9" t="s">
        <v>0</v>
      </c>
      <c r="O218" s="9" t="s">
        <v>0</v>
      </c>
      <c r="P218" s="9" t="s">
        <v>0</v>
      </c>
      <c r="Q218" s="10">
        <v>7</v>
      </c>
      <c r="R218" s="10" t="s">
        <v>214</v>
      </c>
    </row>
    <row r="219" spans="1:18" ht="140.4" x14ac:dyDescent="0.3">
      <c r="A219" s="5" t="s">
        <v>343</v>
      </c>
      <c r="B219" s="5" t="str">
        <f>LEFT($C219,(FIND(" ",$C219,1)-1))</f>
        <v>M74</v>
      </c>
      <c r="C219" s="5" t="str">
        <f>MID(D219,FIND("Location: ",D219)+10,FIND("Delay:",D219)-FIND("Location: ",D219)-10)</f>
        <v xml:space="preserve">M74 - M8 WB Jct 23 - 24 Secondary Carriageway Link to Main Line M8 Total Closure 
Direction: W
</v>
      </c>
      <c r="D219" s="5" t="s">
        <v>344</v>
      </c>
      <c r="E219" s="5" t="s">
        <v>19</v>
      </c>
      <c r="F219" s="5" t="s">
        <v>312</v>
      </c>
      <c r="G219" s="6">
        <v>45371.875</v>
      </c>
      <c r="H219" s="6">
        <v>45373.25</v>
      </c>
      <c r="I219" s="7">
        <v>45369</v>
      </c>
      <c r="J219" s="8" t="s">
        <v>50</v>
      </c>
      <c r="K219" s="8" t="s">
        <v>50</v>
      </c>
      <c r="L219" s="9" t="s">
        <v>0</v>
      </c>
      <c r="M219" s="9" t="s">
        <v>0</v>
      </c>
      <c r="N219" s="9" t="s">
        <v>0</v>
      </c>
      <c r="O219" s="8" t="s">
        <v>50</v>
      </c>
      <c r="P219" s="8" t="s">
        <v>50</v>
      </c>
      <c r="Q219" s="10">
        <v>8</v>
      </c>
      <c r="R219" s="10" t="s">
        <v>345</v>
      </c>
    </row>
    <row r="220" spans="1:18" ht="93.6" x14ac:dyDescent="0.3">
      <c r="A220" s="5" t="s">
        <v>358</v>
      </c>
      <c r="B220" s="5" t="str">
        <f>LEFT($C220,(FIND(" ",$C220,1)-1))</f>
        <v>M74</v>
      </c>
      <c r="C220" s="5" t="str">
        <f>MID(D220,FIND("Location: ",D220)+10,FIND("Delay:",D220)-FIND("Location: ",D220)-10)</f>
        <v xml:space="preserve">M74 Jct  1 Link Road To M8  Jct 21 lane closure
Direction: N
</v>
      </c>
      <c r="D220" s="5" t="s">
        <v>359</v>
      </c>
      <c r="E220" s="5" t="s">
        <v>278</v>
      </c>
      <c r="F220" s="5" t="s">
        <v>356</v>
      </c>
      <c r="G220" s="6">
        <v>45370.833333333299</v>
      </c>
      <c r="H220" s="6">
        <v>45371.25</v>
      </c>
      <c r="I220" s="7">
        <v>45369</v>
      </c>
      <c r="J220" s="8" t="s">
        <v>50</v>
      </c>
      <c r="K220" s="9" t="s">
        <v>0</v>
      </c>
      <c r="L220" s="9" t="s">
        <v>0</v>
      </c>
      <c r="M220" s="8" t="s">
        <v>50</v>
      </c>
      <c r="N220" s="8" t="s">
        <v>50</v>
      </c>
      <c r="O220" s="8" t="s">
        <v>50</v>
      </c>
      <c r="P220" s="8" t="s">
        <v>50</v>
      </c>
      <c r="Q220" s="10">
        <v>2</v>
      </c>
      <c r="R220" s="10" t="s">
        <v>360</v>
      </c>
    </row>
    <row r="221" spans="1:18" ht="93.6" x14ac:dyDescent="0.3">
      <c r="A221" s="5" t="s">
        <v>375</v>
      </c>
      <c r="B221" s="5" t="str">
        <f>LEFT($C221,(FIND(" ",$C221,1)-1))</f>
        <v>M74</v>
      </c>
      <c r="C221" s="5" t="str">
        <f>MID(D221,FIND("Location: ",D221)+10,FIND("Delay:",D221)-FIND("Location: ",D221)-10)</f>
        <v xml:space="preserve">M74 Jct 6 NB Mainline - Lane closure
Direction: N
</v>
      </c>
      <c r="D221" s="5" t="s">
        <v>376</v>
      </c>
      <c r="E221" s="5" t="s">
        <v>278</v>
      </c>
      <c r="F221" s="5" t="s">
        <v>377</v>
      </c>
      <c r="G221" s="6">
        <v>45364.833333333299</v>
      </c>
      <c r="H221" s="6">
        <v>45369.25</v>
      </c>
      <c r="I221" s="7">
        <v>45369</v>
      </c>
      <c r="J221" s="9" t="s">
        <v>0</v>
      </c>
      <c r="K221" s="8" t="s">
        <v>50</v>
      </c>
      <c r="L221" s="8" t="s">
        <v>50</v>
      </c>
      <c r="M221" s="8" t="s">
        <v>50</v>
      </c>
      <c r="N221" s="8" t="s">
        <v>50</v>
      </c>
      <c r="O221" s="8" t="s">
        <v>50</v>
      </c>
      <c r="P221" s="8" t="s">
        <v>50</v>
      </c>
      <c r="Q221" s="10">
        <v>1</v>
      </c>
      <c r="R221" s="10" t="s">
        <v>378</v>
      </c>
    </row>
    <row r="222" spans="1:18" ht="109.2" x14ac:dyDescent="0.3">
      <c r="A222" s="5" t="s">
        <v>379</v>
      </c>
      <c r="B222" s="5" t="str">
        <f>LEFT($C222,(FIND(" ",$C222,1)-1))</f>
        <v>M74</v>
      </c>
      <c r="C222" s="5" t="str">
        <f>MID(D222,FIND("Location: ",D222)+10,FIND("Delay:",D222)-FIND("Location: ",D222)-10)</f>
        <v xml:space="preserve">M74 Jct 6 NB off slip to Hamilton- Total Closure
Direction: N
</v>
      </c>
      <c r="D222" s="5" t="s">
        <v>380</v>
      </c>
      <c r="E222" s="5" t="s">
        <v>19</v>
      </c>
      <c r="F222" s="5" t="s">
        <v>377</v>
      </c>
      <c r="G222" s="6">
        <v>45364.833333333299</v>
      </c>
      <c r="H222" s="6">
        <v>45369.25</v>
      </c>
      <c r="I222" s="7">
        <v>45369</v>
      </c>
      <c r="J222" s="9" t="s">
        <v>0</v>
      </c>
      <c r="K222" s="8" t="s">
        <v>50</v>
      </c>
      <c r="L222" s="8" t="s">
        <v>50</v>
      </c>
      <c r="M222" s="8" t="s">
        <v>50</v>
      </c>
      <c r="N222" s="8" t="s">
        <v>50</v>
      </c>
      <c r="O222" s="8" t="s">
        <v>50</v>
      </c>
      <c r="P222" s="8" t="s">
        <v>50</v>
      </c>
      <c r="Q222" s="10">
        <v>1</v>
      </c>
      <c r="R222" s="10" t="s">
        <v>381</v>
      </c>
    </row>
    <row r="223" spans="1:18" ht="109.2" x14ac:dyDescent="0.3">
      <c r="A223" s="5" t="s">
        <v>382</v>
      </c>
      <c r="B223" s="5" t="str">
        <f>LEFT($C223,(FIND(" ",$C223,1)-1))</f>
        <v>M74</v>
      </c>
      <c r="C223" s="5" t="str">
        <f>MID(D223,FIND("Location: ",D223)+10,FIND("Delay:",D223)-FIND("Location: ",D223)-10)</f>
        <v xml:space="preserve">M74 Jct 6 NB off slip to Motherwell - Totoal Closure
Direction: N
</v>
      </c>
      <c r="D223" s="5" t="s">
        <v>383</v>
      </c>
      <c r="E223" s="5" t="s">
        <v>19</v>
      </c>
      <c r="F223" s="5" t="s">
        <v>377</v>
      </c>
      <c r="G223" s="6">
        <v>45364.833333333299</v>
      </c>
      <c r="H223" s="6">
        <v>45369.25</v>
      </c>
      <c r="I223" s="7">
        <v>45369</v>
      </c>
      <c r="J223" s="9" t="s">
        <v>0</v>
      </c>
      <c r="K223" s="8" t="s">
        <v>50</v>
      </c>
      <c r="L223" s="8" t="s">
        <v>50</v>
      </c>
      <c r="M223" s="8" t="s">
        <v>50</v>
      </c>
      <c r="N223" s="8" t="s">
        <v>50</v>
      </c>
      <c r="O223" s="8" t="s">
        <v>50</v>
      </c>
      <c r="P223" s="8" t="s">
        <v>50</v>
      </c>
      <c r="Q223" s="10">
        <v>1</v>
      </c>
      <c r="R223" s="10" t="s">
        <v>384</v>
      </c>
    </row>
    <row r="224" spans="1:18" ht="93.6" x14ac:dyDescent="0.3">
      <c r="A224" s="5" t="s">
        <v>449</v>
      </c>
      <c r="B224" s="5" t="str">
        <f>LEFT($C224,(FIND(" ",$C224,1)-1))</f>
        <v>M74</v>
      </c>
      <c r="C224" s="5" t="str">
        <f>MID(D224,FIND("Location: ",D224)+10,FIND("Delay:",D224)-FIND("Location: ",D224)-10)</f>
        <v xml:space="preserve">M74  Jct 7 and Jct 6 NB - Lane Closures
Direction: N
</v>
      </c>
      <c r="D224" s="5" t="s">
        <v>450</v>
      </c>
      <c r="E224" s="5" t="s">
        <v>35</v>
      </c>
      <c r="F224" s="5" t="s">
        <v>49</v>
      </c>
      <c r="G224" s="6">
        <v>45369.833333333299</v>
      </c>
      <c r="H224" s="6">
        <v>45370.25</v>
      </c>
      <c r="I224" s="7">
        <v>45369</v>
      </c>
      <c r="J224" s="9" t="s">
        <v>0</v>
      </c>
      <c r="K224" s="9" t="s">
        <v>0</v>
      </c>
      <c r="L224" s="8" t="s">
        <v>50</v>
      </c>
      <c r="M224" s="8" t="s">
        <v>50</v>
      </c>
      <c r="N224" s="8" t="s">
        <v>50</v>
      </c>
      <c r="O224" s="8" t="s">
        <v>50</v>
      </c>
      <c r="P224" s="8" t="s">
        <v>50</v>
      </c>
      <c r="Q224" s="10">
        <v>2</v>
      </c>
      <c r="R224" s="10" t="s">
        <v>451</v>
      </c>
    </row>
    <row r="225" spans="1:18" ht="93.6" x14ac:dyDescent="0.3">
      <c r="A225" s="5" t="s">
        <v>455</v>
      </c>
      <c r="B225" s="5" t="str">
        <f>LEFT($C225,(FIND(" ",$C225,1)-1))</f>
        <v>M74</v>
      </c>
      <c r="C225" s="5" t="str">
        <f>MID(D225,FIND("Location: ",D225)+10,FIND("Delay:",D225)-FIND("Location: ",D225)-10)</f>
        <v xml:space="preserve">M74 Jct 10 SB - Lane Closure
Direction: S
</v>
      </c>
      <c r="D225" s="5" t="s">
        <v>456</v>
      </c>
      <c r="E225" s="5" t="s">
        <v>35</v>
      </c>
      <c r="F225" s="5" t="s">
        <v>49</v>
      </c>
      <c r="G225" s="6">
        <v>45369.833333333299</v>
      </c>
      <c r="H225" s="6">
        <v>45370.25</v>
      </c>
      <c r="I225" s="7">
        <v>45369</v>
      </c>
      <c r="J225" s="9" t="s">
        <v>0</v>
      </c>
      <c r="K225" s="9" t="s">
        <v>0</v>
      </c>
      <c r="L225" s="8" t="s">
        <v>50</v>
      </c>
      <c r="M225" s="8" t="s">
        <v>50</v>
      </c>
      <c r="N225" s="8" t="s">
        <v>50</v>
      </c>
      <c r="O225" s="8" t="s">
        <v>50</v>
      </c>
      <c r="P225" s="8" t="s">
        <v>50</v>
      </c>
      <c r="Q225" s="10">
        <v>2</v>
      </c>
      <c r="R225" s="10" t="s">
        <v>457</v>
      </c>
    </row>
    <row r="226" spans="1:18" ht="187.2" x14ac:dyDescent="0.3">
      <c r="A226" s="5" t="s">
        <v>458</v>
      </c>
      <c r="B226" s="5" t="str">
        <f>LEFT($C226,(FIND(" ",$C226,1)-1))</f>
        <v>M74</v>
      </c>
      <c r="C226" s="5" t="str">
        <f>MID(D226,FIND("Location: ",D226)+10,FIND("Delay:",D226)-FIND("Location: ",D226)-10)</f>
        <v xml:space="preserve">M74 Jct 10 onslip SB - Total Closure
Direction: S
</v>
      </c>
      <c r="D226" s="5" t="s">
        <v>459</v>
      </c>
      <c r="E226" s="5" t="s">
        <v>30</v>
      </c>
      <c r="F226" s="5" t="s">
        <v>49</v>
      </c>
      <c r="G226" s="6">
        <v>45369.833333333299</v>
      </c>
      <c r="H226" s="6">
        <v>45370.25</v>
      </c>
      <c r="I226" s="7">
        <v>45369</v>
      </c>
      <c r="J226" s="9" t="s">
        <v>0</v>
      </c>
      <c r="K226" s="9" t="s">
        <v>0</v>
      </c>
      <c r="L226" s="8" t="s">
        <v>50</v>
      </c>
      <c r="M226" s="8" t="s">
        <v>50</v>
      </c>
      <c r="N226" s="8" t="s">
        <v>50</v>
      </c>
      <c r="O226" s="8" t="s">
        <v>50</v>
      </c>
      <c r="P226" s="8" t="s">
        <v>50</v>
      </c>
      <c r="Q226" s="10">
        <v>2</v>
      </c>
      <c r="R226" s="10" t="s">
        <v>460</v>
      </c>
    </row>
    <row r="227" spans="1:18" ht="93.6" x14ac:dyDescent="0.3">
      <c r="A227" s="5" t="s">
        <v>461</v>
      </c>
      <c r="B227" s="5" t="str">
        <f>LEFT($C227,(FIND(" ",$C227,1)-1))</f>
        <v>M74</v>
      </c>
      <c r="C227" s="5" t="str">
        <f>MID(D227,FIND("Location: ",D227)+10,FIND("Delay:",D227)-FIND("Location: ",D227)-10)</f>
        <v xml:space="preserve">M74 Jct 6 SB Mainline - Lane closure
Direction: S
</v>
      </c>
      <c r="D227" s="5" t="s">
        <v>462</v>
      </c>
      <c r="E227" s="5" t="s">
        <v>278</v>
      </c>
      <c r="F227" s="5" t="s">
        <v>377</v>
      </c>
      <c r="G227" s="6">
        <v>45369.833333333299</v>
      </c>
      <c r="H227" s="6">
        <v>45374.25</v>
      </c>
      <c r="I227" s="7">
        <v>45369</v>
      </c>
      <c r="J227" s="9" t="s">
        <v>0</v>
      </c>
      <c r="K227" s="9" t="s">
        <v>0</v>
      </c>
      <c r="L227" s="9" t="s">
        <v>0</v>
      </c>
      <c r="M227" s="9" t="s">
        <v>0</v>
      </c>
      <c r="N227" s="9" t="s">
        <v>0</v>
      </c>
      <c r="O227" s="9" t="s">
        <v>0</v>
      </c>
      <c r="P227" s="8" t="s">
        <v>50</v>
      </c>
      <c r="Q227" s="10">
        <v>10</v>
      </c>
      <c r="R227" s="10" t="s">
        <v>463</v>
      </c>
    </row>
    <row r="228" spans="1:18" ht="109.2" x14ac:dyDescent="0.3">
      <c r="A228" s="5" t="s">
        <v>464</v>
      </c>
      <c r="B228" s="5" t="str">
        <f>LEFT($C228,(FIND(" ",$C228,1)-1))</f>
        <v>M74</v>
      </c>
      <c r="C228" s="5" t="str">
        <f>MID(D228,FIND("Location: ",D228)+10,FIND("Delay:",D228)-FIND("Location: ",D228)-10)</f>
        <v xml:space="preserve">M74 Jct 6 SB on slip from Motherwell - Total closure
Direction: S
</v>
      </c>
      <c r="D228" s="5" t="s">
        <v>465</v>
      </c>
      <c r="E228" s="5" t="s">
        <v>19</v>
      </c>
      <c r="F228" s="5" t="s">
        <v>377</v>
      </c>
      <c r="G228" s="6">
        <v>45367.833333333299</v>
      </c>
      <c r="H228" s="6">
        <v>45373.25</v>
      </c>
      <c r="I228" s="7">
        <v>45369</v>
      </c>
      <c r="J228" s="9" t="s">
        <v>0</v>
      </c>
      <c r="K228" s="9" t="s">
        <v>0</v>
      </c>
      <c r="L228" s="9" t="s">
        <v>0</v>
      </c>
      <c r="M228" s="9" t="s">
        <v>0</v>
      </c>
      <c r="N228" s="9" t="s">
        <v>0</v>
      </c>
      <c r="O228" s="8" t="s">
        <v>50</v>
      </c>
      <c r="P228" s="8" t="s">
        <v>50</v>
      </c>
      <c r="Q228" s="10">
        <v>9</v>
      </c>
      <c r="R228" s="10" t="s">
        <v>466</v>
      </c>
    </row>
    <row r="229" spans="1:18" ht="109.2" x14ac:dyDescent="0.3">
      <c r="A229" s="5" t="s">
        <v>467</v>
      </c>
      <c r="B229" s="5" t="str">
        <f>LEFT($C229,(FIND(" ",$C229,1)-1))</f>
        <v>M74</v>
      </c>
      <c r="C229" s="5" t="str">
        <f>MID(D229,FIND("Location: ",D229)+10,FIND("Delay:",D229)-FIND("Location: ",D229)-10)</f>
        <v xml:space="preserve">M74 Jct 6 NB on slip from Motherwell - Total closure
Direction: N
</v>
      </c>
      <c r="D229" s="5" t="s">
        <v>468</v>
      </c>
      <c r="E229" s="5" t="s">
        <v>19</v>
      </c>
      <c r="F229" s="5" t="s">
        <v>377</v>
      </c>
      <c r="G229" s="6">
        <v>45367.833333333299</v>
      </c>
      <c r="H229" s="6">
        <v>45373.25</v>
      </c>
      <c r="I229" s="7">
        <v>45369</v>
      </c>
      <c r="J229" s="9" t="s">
        <v>0</v>
      </c>
      <c r="K229" s="9" t="s">
        <v>0</v>
      </c>
      <c r="L229" s="9" t="s">
        <v>0</v>
      </c>
      <c r="M229" s="9" t="s">
        <v>0</v>
      </c>
      <c r="N229" s="9" t="s">
        <v>0</v>
      </c>
      <c r="O229" s="8" t="s">
        <v>50</v>
      </c>
      <c r="P229" s="8" t="s">
        <v>50</v>
      </c>
      <c r="Q229" s="10">
        <v>9</v>
      </c>
      <c r="R229" s="10" t="s">
        <v>469</v>
      </c>
    </row>
    <row r="230" spans="1:18" ht="171.6" x14ac:dyDescent="0.3">
      <c r="A230" s="5" t="s">
        <v>470</v>
      </c>
      <c r="B230" s="5" t="str">
        <f>LEFT($C230,(FIND(" ",$C230,1)-1))</f>
        <v>M74</v>
      </c>
      <c r="C230" s="5" t="str">
        <f>MID(D230,FIND("Location: ",D230)+10,FIND("Delay:",D230)-FIND("Location: ",D230)-10)</f>
        <v xml:space="preserve">M74 Jct 8 between the slips SB - Total Closure 
Direction: S
</v>
      </c>
      <c r="D230" s="5" t="s">
        <v>471</v>
      </c>
      <c r="E230" s="5" t="s">
        <v>30</v>
      </c>
      <c r="F230" s="5" t="s">
        <v>49</v>
      </c>
      <c r="G230" s="6">
        <v>45370.833333333299</v>
      </c>
      <c r="H230" s="6">
        <v>45371.25</v>
      </c>
      <c r="I230" s="7">
        <v>45369</v>
      </c>
      <c r="J230" s="8" t="s">
        <v>50</v>
      </c>
      <c r="K230" s="9" t="s">
        <v>0</v>
      </c>
      <c r="L230" s="9" t="s">
        <v>0</v>
      </c>
      <c r="M230" s="8" t="s">
        <v>50</v>
      </c>
      <c r="N230" s="8" t="s">
        <v>50</v>
      </c>
      <c r="O230" s="8" t="s">
        <v>50</v>
      </c>
      <c r="P230" s="8" t="s">
        <v>50</v>
      </c>
      <c r="Q230" s="10">
        <v>2</v>
      </c>
      <c r="R230" s="10" t="s">
        <v>472</v>
      </c>
    </row>
    <row r="231" spans="1:18" ht="109.2" x14ac:dyDescent="0.3">
      <c r="A231" s="5" t="s">
        <v>473</v>
      </c>
      <c r="B231" s="5" t="str">
        <f>LEFT($C231,(FIND(" ",$C231,1)-1))</f>
        <v>M74</v>
      </c>
      <c r="C231" s="5" t="str">
        <f>MID(D231,FIND("Location: ",D231)+10,FIND("Delay:",D231)-FIND("Location: ",D231)-10)</f>
        <v xml:space="preserve">M74 Jct 6 SB on slip from Motherwell - Total Closure
Direction: S
</v>
      </c>
      <c r="D231" s="5" t="s">
        <v>474</v>
      </c>
      <c r="E231" s="5" t="s">
        <v>19</v>
      </c>
      <c r="F231" s="5" t="s">
        <v>377</v>
      </c>
      <c r="G231" s="6">
        <v>45373.833333333299</v>
      </c>
      <c r="H231" s="6">
        <v>45374.25</v>
      </c>
      <c r="I231" s="7">
        <v>45369</v>
      </c>
      <c r="J231" s="8" t="s">
        <v>50</v>
      </c>
      <c r="K231" s="8" t="s">
        <v>50</v>
      </c>
      <c r="L231" s="8" t="s">
        <v>50</v>
      </c>
      <c r="M231" s="8" t="s">
        <v>50</v>
      </c>
      <c r="N231" s="9" t="s">
        <v>0</v>
      </c>
      <c r="O231" s="9" t="s">
        <v>0</v>
      </c>
      <c r="P231" s="8" t="s">
        <v>50</v>
      </c>
      <c r="Q231" s="10">
        <v>2</v>
      </c>
      <c r="R231" s="10" t="s">
        <v>475</v>
      </c>
    </row>
    <row r="232" spans="1:18" ht="109.2" x14ac:dyDescent="0.3">
      <c r="A232" s="5" t="s">
        <v>476</v>
      </c>
      <c r="B232" s="5" t="str">
        <f>LEFT($C232,(FIND(" ",$C232,1)-1))</f>
        <v>M74</v>
      </c>
      <c r="C232" s="5" t="str">
        <f>MID(D232,FIND("Location: ",D232)+10,FIND("Delay:",D232)-FIND("Location: ",D232)-10)</f>
        <v xml:space="preserve">M74 Jct 6 SB on slip from Hamilton - Total Closure
Direction: S
</v>
      </c>
      <c r="D232" s="5" t="s">
        <v>477</v>
      </c>
      <c r="E232" s="5" t="s">
        <v>19</v>
      </c>
      <c r="F232" s="5" t="s">
        <v>377</v>
      </c>
      <c r="G232" s="6">
        <v>45373.833333333299</v>
      </c>
      <c r="H232" s="6">
        <v>45374.25</v>
      </c>
      <c r="I232" s="7">
        <v>45369</v>
      </c>
      <c r="J232" s="8" t="s">
        <v>50</v>
      </c>
      <c r="K232" s="8" t="s">
        <v>50</v>
      </c>
      <c r="L232" s="8" t="s">
        <v>50</v>
      </c>
      <c r="M232" s="8" t="s">
        <v>50</v>
      </c>
      <c r="N232" s="9" t="s">
        <v>0</v>
      </c>
      <c r="O232" s="9" t="s">
        <v>0</v>
      </c>
      <c r="P232" s="8" t="s">
        <v>50</v>
      </c>
      <c r="Q232" s="10">
        <v>2</v>
      </c>
      <c r="R232" s="10" t="s">
        <v>478</v>
      </c>
    </row>
    <row r="233" spans="1:18" ht="93.6" x14ac:dyDescent="0.3">
      <c r="A233" s="5" t="s">
        <v>673</v>
      </c>
      <c r="B233" s="5" t="str">
        <f>LEFT($C233,(FIND(" ",$C233,1)-1))</f>
        <v>M74</v>
      </c>
      <c r="C233" s="5" t="str">
        <f>MID(D233,FIND("Location: ",D233)+10,FIND("Delay:",D233)-FIND("Location: ",D233)-10)</f>
        <v xml:space="preserve">M74 SB Jct 8 On slip Lane Closure 
Direction: S
</v>
      </c>
      <c r="D233" s="5" t="s">
        <v>674</v>
      </c>
      <c r="E233" s="5" t="s">
        <v>35</v>
      </c>
      <c r="F233" s="5" t="s">
        <v>49</v>
      </c>
      <c r="G233" s="6">
        <v>45370.833333333299</v>
      </c>
      <c r="H233" s="6">
        <v>45371.25</v>
      </c>
      <c r="I233" s="7">
        <v>45369</v>
      </c>
      <c r="J233" s="8" t="s">
        <v>50</v>
      </c>
      <c r="K233" s="9" t="s">
        <v>0</v>
      </c>
      <c r="L233" s="9" t="s">
        <v>0</v>
      </c>
      <c r="M233" s="8" t="s">
        <v>50</v>
      </c>
      <c r="N233" s="8" t="s">
        <v>50</v>
      </c>
      <c r="O233" s="8" t="s">
        <v>50</v>
      </c>
      <c r="P233" s="8" t="s">
        <v>50</v>
      </c>
      <c r="Q233" s="10">
        <v>2</v>
      </c>
      <c r="R233" s="10" t="s">
        <v>675</v>
      </c>
    </row>
    <row r="234" spans="1:18" ht="93.6" x14ac:dyDescent="0.3">
      <c r="A234" s="5" t="s">
        <v>842</v>
      </c>
      <c r="B234" s="5" t="str">
        <f>LEFT($C234,(FIND(" ",$C234,1)-1))</f>
        <v>M74</v>
      </c>
      <c r="C234" s="5" t="str">
        <f>MID(D234,FIND("Location: ",D234)+10,FIND("Delay:",D234)-FIND("Location: ",D234)-10)</f>
        <v xml:space="preserve">M74 Jct 10 to Jct 11 SB - Lane Closure
Direction: S
</v>
      </c>
      <c r="D234" s="5" t="s">
        <v>843</v>
      </c>
      <c r="E234" s="5" t="s">
        <v>35</v>
      </c>
      <c r="F234" s="5" t="s">
        <v>49</v>
      </c>
      <c r="G234" s="6">
        <v>45369.395833333299</v>
      </c>
      <c r="H234" s="6">
        <v>45369.645833333299</v>
      </c>
      <c r="I234" s="7">
        <v>45369</v>
      </c>
      <c r="J234" s="9" t="s">
        <v>0</v>
      </c>
      <c r="K234" s="8" t="s">
        <v>50</v>
      </c>
      <c r="L234" s="8" t="s">
        <v>50</v>
      </c>
      <c r="M234" s="8" t="s">
        <v>50</v>
      </c>
      <c r="N234" s="8" t="s">
        <v>50</v>
      </c>
      <c r="O234" s="8" t="s">
        <v>50</v>
      </c>
      <c r="P234" s="8" t="s">
        <v>50</v>
      </c>
      <c r="Q234" s="10">
        <v>1</v>
      </c>
      <c r="R234" s="10" t="s">
        <v>844</v>
      </c>
    </row>
    <row r="235" spans="1:18" ht="93.6" x14ac:dyDescent="0.3">
      <c r="A235" s="5" t="s">
        <v>891</v>
      </c>
      <c r="B235" s="5" t="str">
        <f>LEFT($C235,(FIND(" ",$C235,1)-1))</f>
        <v>M74</v>
      </c>
      <c r="C235" s="5" t="str">
        <f>MID(D235,FIND("Location: ",D235)+10,FIND("Delay:",D235)-FIND("Location: ",D235)-10)</f>
        <v xml:space="preserve">M74 N\B J12 - 10 - Progressive H/S
Direction: N
</v>
      </c>
      <c r="D235" s="5" t="s">
        <v>892</v>
      </c>
      <c r="E235" s="5" t="s">
        <v>893</v>
      </c>
      <c r="F235" s="5" t="s">
        <v>894</v>
      </c>
      <c r="G235" s="6">
        <v>45368.833333333299</v>
      </c>
      <c r="H235" s="6">
        <v>45376.25</v>
      </c>
      <c r="I235" s="7">
        <v>45369</v>
      </c>
      <c r="J235" s="9" t="s">
        <v>0</v>
      </c>
      <c r="K235" s="8" t="s">
        <v>50</v>
      </c>
      <c r="L235" s="8" t="s">
        <v>50</v>
      </c>
      <c r="M235" s="8" t="s">
        <v>50</v>
      </c>
      <c r="N235" s="8" t="s">
        <v>50</v>
      </c>
      <c r="O235" s="8" t="s">
        <v>50</v>
      </c>
      <c r="P235" s="9" t="s">
        <v>0</v>
      </c>
      <c r="Q235" s="10">
        <v>2</v>
      </c>
      <c r="R235" s="10" t="s">
        <v>895</v>
      </c>
    </row>
    <row r="236" spans="1:18" ht="93.6" x14ac:dyDescent="0.3">
      <c r="A236" s="5" t="s">
        <v>939</v>
      </c>
      <c r="B236" s="5" t="str">
        <f>LEFT($C236,(FIND(" ",$C236,1)-1))</f>
        <v>M74</v>
      </c>
      <c r="C236" s="5" t="str">
        <f>MID(D236,FIND("Location: ",D236)+10,FIND("Delay:",D236)-FIND("Location: ",D236)-10)</f>
        <v xml:space="preserve">M74 N/B J8-7 - N/S Lane closure
Direction: N
</v>
      </c>
      <c r="D236" s="5" t="s">
        <v>940</v>
      </c>
      <c r="E236" s="5" t="s">
        <v>928</v>
      </c>
      <c r="F236" s="5" t="s">
        <v>929</v>
      </c>
      <c r="G236" s="6">
        <v>45372.833333333299</v>
      </c>
      <c r="H236" s="6">
        <v>45375.25</v>
      </c>
      <c r="I236" s="7">
        <v>45369</v>
      </c>
      <c r="J236" s="8" t="s">
        <v>50</v>
      </c>
      <c r="K236" s="8" t="s">
        <v>50</v>
      </c>
      <c r="L236" s="8" t="s">
        <v>50</v>
      </c>
      <c r="M236" s="9" t="s">
        <v>0</v>
      </c>
      <c r="N236" s="9" t="s">
        <v>0</v>
      </c>
      <c r="O236" s="9" t="s">
        <v>0</v>
      </c>
      <c r="P236" s="9" t="s">
        <v>0</v>
      </c>
      <c r="Q236" s="10">
        <v>6</v>
      </c>
      <c r="R236" s="10" t="s">
        <v>941</v>
      </c>
    </row>
    <row r="237" spans="1:18" ht="93.6" x14ac:dyDescent="0.3">
      <c r="A237" s="5" t="s">
        <v>951</v>
      </c>
      <c r="B237" s="5" t="str">
        <f>LEFT($C237,(FIND(" ",$C237,1)-1))</f>
        <v>M74</v>
      </c>
      <c r="C237" s="5" t="str">
        <f>MID(D237,FIND("Location: ",D237)+10,FIND("Delay:",D237)-FIND("Location: ",D237)-10)</f>
        <v xml:space="preserve">M74 S\B J3 - J3a Single Lane Running 
Direction: S
</v>
      </c>
      <c r="D237" s="5" t="s">
        <v>952</v>
      </c>
      <c r="E237" s="5" t="s">
        <v>953</v>
      </c>
      <c r="F237" s="5" t="s">
        <v>547</v>
      </c>
      <c r="G237" s="6">
        <v>45372.833333333299</v>
      </c>
      <c r="H237" s="6">
        <v>45373.25</v>
      </c>
      <c r="I237" s="7">
        <v>45369</v>
      </c>
      <c r="J237" s="8" t="s">
        <v>50</v>
      </c>
      <c r="K237" s="8" t="s">
        <v>50</v>
      </c>
      <c r="L237" s="8" t="s">
        <v>50</v>
      </c>
      <c r="M237" s="9" t="s">
        <v>0</v>
      </c>
      <c r="N237" s="9" t="s">
        <v>0</v>
      </c>
      <c r="O237" s="8" t="s">
        <v>50</v>
      </c>
      <c r="P237" s="8" t="s">
        <v>50</v>
      </c>
      <c r="Q237" s="10">
        <v>2</v>
      </c>
      <c r="R237" s="10" t="s">
        <v>954</v>
      </c>
    </row>
    <row r="238" spans="1:18" ht="109.2" x14ac:dyDescent="0.3">
      <c r="A238" s="5" t="s">
        <v>92</v>
      </c>
      <c r="B238" s="5" t="str">
        <f>LEFT($C238,(FIND(" ",$C238,1)-1))</f>
        <v>M77</v>
      </c>
      <c r="C238" s="5" t="str">
        <f>MID(D238,FIND("Location: ",D238)+10,FIND("Delay:",D238)-FIND("Location: ",D238)-10)</f>
        <v xml:space="preserve">M77 Junction 1 NB - Road Closure 
Direction: N
</v>
      </c>
      <c r="D238" s="5" t="s">
        <v>93</v>
      </c>
      <c r="E238" s="5" t="s">
        <v>94</v>
      </c>
      <c r="F238" s="5" t="s">
        <v>95</v>
      </c>
      <c r="G238" s="6">
        <v>45313.833333333299</v>
      </c>
      <c r="H238" s="6">
        <v>45373.25</v>
      </c>
      <c r="I238" s="7">
        <v>45369</v>
      </c>
      <c r="J238" s="9" t="s">
        <v>0</v>
      </c>
      <c r="K238" s="9" t="s">
        <v>0</v>
      </c>
      <c r="L238" s="9" t="s">
        <v>0</v>
      </c>
      <c r="M238" s="9" t="s">
        <v>0</v>
      </c>
      <c r="N238" s="9" t="s">
        <v>0</v>
      </c>
      <c r="O238" s="8" t="s">
        <v>50</v>
      </c>
      <c r="P238" s="8" t="s">
        <v>50</v>
      </c>
      <c r="Q238" s="10">
        <v>9</v>
      </c>
      <c r="R238" s="10" t="s">
        <v>96</v>
      </c>
    </row>
    <row r="239" spans="1:18" ht="93.6" x14ac:dyDescent="0.3">
      <c r="A239" s="5" t="s">
        <v>97</v>
      </c>
      <c r="B239" s="5" t="str">
        <f>LEFT($C239,(FIND(" ",$C239,1)-1))</f>
        <v>M77</v>
      </c>
      <c r="C239" s="5" t="str">
        <f>MID(D239,FIND("Location: ",D239)+10,FIND("Delay:",D239)-FIND("Location: ",D239)-10)</f>
        <v xml:space="preserve">M77 Junction 1 NB- Hard Shoulder Running 
Direction: N
</v>
      </c>
      <c r="D239" s="5" t="s">
        <v>98</v>
      </c>
      <c r="E239" s="5" t="s">
        <v>99</v>
      </c>
      <c r="F239" s="5" t="s">
        <v>95</v>
      </c>
      <c r="G239" s="6">
        <v>45313.833333333299</v>
      </c>
      <c r="H239" s="6">
        <v>45373.25</v>
      </c>
      <c r="I239" s="7">
        <v>45369</v>
      </c>
      <c r="J239" s="9" t="s">
        <v>0</v>
      </c>
      <c r="K239" s="9" t="s">
        <v>0</v>
      </c>
      <c r="L239" s="9" t="s">
        <v>0</v>
      </c>
      <c r="M239" s="9" t="s">
        <v>0</v>
      </c>
      <c r="N239" s="9" t="s">
        <v>0</v>
      </c>
      <c r="O239" s="8" t="s">
        <v>50</v>
      </c>
      <c r="P239" s="8" t="s">
        <v>50</v>
      </c>
      <c r="Q239" s="10">
        <v>9</v>
      </c>
      <c r="R239" s="10" t="s">
        <v>100</v>
      </c>
    </row>
    <row r="240" spans="1:18" ht="93.6" x14ac:dyDescent="0.3">
      <c r="A240" s="5" t="s">
        <v>101</v>
      </c>
      <c r="B240" s="5" t="str">
        <f>LEFT($C240,(FIND(" ",$C240,1)-1))</f>
        <v>M77</v>
      </c>
      <c r="C240" s="5" t="str">
        <f>MID(D240,FIND("Location: ",D240)+10,FIND("Delay:",D240)-FIND("Location: ",D240)-10)</f>
        <v xml:space="preserve">M77 Junction 1 SB - L2 closure
Direction: S
</v>
      </c>
      <c r="D240" s="5" t="s">
        <v>102</v>
      </c>
      <c r="E240" s="5" t="s">
        <v>103</v>
      </c>
      <c r="F240" s="5" t="s">
        <v>95</v>
      </c>
      <c r="G240" s="6">
        <v>45313.833333333299</v>
      </c>
      <c r="H240" s="6">
        <v>45373.25</v>
      </c>
      <c r="I240" s="7">
        <v>45369</v>
      </c>
      <c r="J240" s="9" t="s">
        <v>0</v>
      </c>
      <c r="K240" s="9" t="s">
        <v>0</v>
      </c>
      <c r="L240" s="9" t="s">
        <v>0</v>
      </c>
      <c r="M240" s="9" t="s">
        <v>0</v>
      </c>
      <c r="N240" s="9" t="s">
        <v>0</v>
      </c>
      <c r="O240" s="8" t="s">
        <v>50</v>
      </c>
      <c r="P240" s="8" t="s">
        <v>50</v>
      </c>
      <c r="Q240" s="10">
        <v>9</v>
      </c>
      <c r="R240" s="10" t="s">
        <v>104</v>
      </c>
    </row>
    <row r="241" spans="1:18" ht="140.4" x14ac:dyDescent="0.3">
      <c r="A241" s="5" t="s">
        <v>17</v>
      </c>
      <c r="B241" s="5" t="str">
        <f>LEFT($C241,(FIND(" ",$C241,1)-1))</f>
        <v>M8</v>
      </c>
      <c r="C241" s="5" t="str">
        <f>MID(D241,FIND("Location: ",D241)+10,FIND("Delay:",D241)-FIND("Location: ",D241)-10)</f>
        <v xml:space="preserve">M8 WB  Woodside - A804 Phoenix Rd 
Direction: W
</v>
      </c>
      <c r="D241" s="5" t="s">
        <v>18</v>
      </c>
      <c r="E241" s="5" t="s">
        <v>19</v>
      </c>
      <c r="F241" s="5" t="s">
        <v>20</v>
      </c>
      <c r="G241" s="6">
        <v>45129</v>
      </c>
      <c r="H241" s="6">
        <v>45688.499305555597</v>
      </c>
      <c r="I241" s="7">
        <v>45369</v>
      </c>
      <c r="J241" s="9" t="s">
        <v>0</v>
      </c>
      <c r="K241" s="9" t="s">
        <v>0</v>
      </c>
      <c r="L241" s="9" t="s">
        <v>0</v>
      </c>
      <c r="M241" s="9" t="s">
        <v>0</v>
      </c>
      <c r="N241" s="9" t="s">
        <v>0</v>
      </c>
      <c r="O241" s="9" t="s">
        <v>0</v>
      </c>
      <c r="P241" s="9" t="s">
        <v>0</v>
      </c>
      <c r="Q241" s="10">
        <v>7</v>
      </c>
      <c r="R241" s="10" t="s">
        <v>21</v>
      </c>
    </row>
    <row r="242" spans="1:18" ht="124.8" x14ac:dyDescent="0.3">
      <c r="A242" s="5" t="s">
        <v>22</v>
      </c>
      <c r="B242" s="5" t="str">
        <f>LEFT($C242,(FIND(" ",$C242,1)-1))</f>
        <v>M8</v>
      </c>
      <c r="C242" s="5" t="str">
        <f>MID(D242,FIND("Location: ",D242)+10,FIND("Delay:",D242)-FIND("Location: ",D242)-10)</f>
        <v xml:space="preserve">M8 Woodside A804 Phoenix Rd EB
Direction: E
</v>
      </c>
      <c r="D242" s="5" t="s">
        <v>23</v>
      </c>
      <c r="E242" s="5" t="s">
        <v>19</v>
      </c>
      <c r="F242" s="5" t="s">
        <v>20</v>
      </c>
      <c r="G242" s="6">
        <v>45129</v>
      </c>
      <c r="H242" s="6">
        <v>45688.499305555597</v>
      </c>
      <c r="I242" s="7">
        <v>45369</v>
      </c>
      <c r="J242" s="9" t="s">
        <v>0</v>
      </c>
      <c r="K242" s="9" t="s">
        <v>0</v>
      </c>
      <c r="L242" s="9" t="s">
        <v>0</v>
      </c>
      <c r="M242" s="9" t="s">
        <v>0</v>
      </c>
      <c r="N242" s="9" t="s">
        <v>0</v>
      </c>
      <c r="O242" s="9" t="s">
        <v>0</v>
      </c>
      <c r="P242" s="9" t="s">
        <v>0</v>
      </c>
      <c r="Q242" s="10">
        <v>7</v>
      </c>
      <c r="R242" s="10" t="s">
        <v>24</v>
      </c>
    </row>
    <row r="243" spans="1:18" ht="93.6" x14ac:dyDescent="0.3">
      <c r="A243" s="5" t="s">
        <v>25</v>
      </c>
      <c r="B243" s="5" t="str">
        <f>LEFT($C243,(FIND(" ",$C243,1)-1))</f>
        <v>M8</v>
      </c>
      <c r="C243" s="5" t="str">
        <f>MID(D243,FIND("Location: ",D243)+10,FIND("Delay:",D243)-FIND("Location: ",D243)-10)</f>
        <v xml:space="preserve">M8 Woodside - A804 M8 WB Spur
Direction: W
</v>
      </c>
      <c r="D243" s="5" t="s">
        <v>26</v>
      </c>
      <c r="E243" s="5" t="s">
        <v>19</v>
      </c>
      <c r="F243" s="5" t="s">
        <v>20</v>
      </c>
      <c r="G243" s="6">
        <v>45129</v>
      </c>
      <c r="H243" s="6">
        <v>45688.499305555597</v>
      </c>
      <c r="I243" s="7">
        <v>45369</v>
      </c>
      <c r="J243" s="9" t="s">
        <v>0</v>
      </c>
      <c r="K243" s="9" t="s">
        <v>0</v>
      </c>
      <c r="L243" s="9" t="s">
        <v>0</v>
      </c>
      <c r="M243" s="9" t="s">
        <v>0</v>
      </c>
      <c r="N243" s="9" t="s">
        <v>0</v>
      </c>
      <c r="O243" s="9" t="s">
        <v>0</v>
      </c>
      <c r="P243" s="9" t="s">
        <v>0</v>
      </c>
      <c r="Q243" s="10">
        <v>7</v>
      </c>
      <c r="R243" s="10" t="s">
        <v>27</v>
      </c>
    </row>
    <row r="244" spans="1:18" ht="93.6" x14ac:dyDescent="0.3">
      <c r="A244" s="5" t="s">
        <v>28</v>
      </c>
      <c r="B244" s="5" t="str">
        <f>LEFT($C244,(FIND(" ",$C244,1)-1))</f>
        <v>M8</v>
      </c>
      <c r="C244" s="5" t="str">
        <f>MID(D244,FIND("Location: ",D244)+10,FIND("Delay:",D244)-FIND("Location: ",D244)-10)</f>
        <v xml:space="preserve">M8 WB JCT 15 On Slip Stirling Rd - Slip Closure
Direction: W
</v>
      </c>
      <c r="D244" s="5" t="s">
        <v>29</v>
      </c>
      <c r="E244" s="5" t="s">
        <v>30</v>
      </c>
      <c r="F244" s="5" t="s">
        <v>31</v>
      </c>
      <c r="G244" s="6">
        <v>44267.75</v>
      </c>
      <c r="H244" s="6">
        <v>45428.999305555597</v>
      </c>
      <c r="I244" s="7">
        <v>45369</v>
      </c>
      <c r="J244" s="9" t="s">
        <v>0</v>
      </c>
      <c r="K244" s="9" t="s">
        <v>0</v>
      </c>
      <c r="L244" s="9" t="s">
        <v>0</v>
      </c>
      <c r="M244" s="9" t="s">
        <v>0</v>
      </c>
      <c r="N244" s="9" t="s">
        <v>0</v>
      </c>
      <c r="O244" s="9" t="s">
        <v>0</v>
      </c>
      <c r="P244" s="9" t="s">
        <v>0</v>
      </c>
      <c r="Q244" s="10">
        <v>7</v>
      </c>
      <c r="R244" s="10" t="s">
        <v>32</v>
      </c>
    </row>
    <row r="245" spans="1:18" ht="93.6" x14ac:dyDescent="0.3">
      <c r="A245" s="5" t="s">
        <v>33</v>
      </c>
      <c r="B245" s="5" t="str">
        <f>LEFT($C245,(FIND(" ",$C245,1)-1))</f>
        <v>M8</v>
      </c>
      <c r="C245" s="5" t="str">
        <f>MID(D245,FIND("Location: ",D245)+10,FIND("Delay:",D245)-FIND("Location: ",D245)-10)</f>
        <v xml:space="preserve">M8 WB JCT 15 - JCT 19 - Lane Closures
Direction: W
</v>
      </c>
      <c r="D245" s="5" t="s">
        <v>34</v>
      </c>
      <c r="E245" s="5" t="s">
        <v>35</v>
      </c>
      <c r="F245" s="5" t="s">
        <v>31</v>
      </c>
      <c r="G245" s="6">
        <v>44267.75</v>
      </c>
      <c r="H245" s="6">
        <v>45428.999305555597</v>
      </c>
      <c r="I245" s="7">
        <v>45369</v>
      </c>
      <c r="J245" s="9" t="s">
        <v>0</v>
      </c>
      <c r="K245" s="9" t="s">
        <v>0</v>
      </c>
      <c r="L245" s="9" t="s">
        <v>0</v>
      </c>
      <c r="M245" s="9" t="s">
        <v>0</v>
      </c>
      <c r="N245" s="9" t="s">
        <v>0</v>
      </c>
      <c r="O245" s="9" t="s">
        <v>0</v>
      </c>
      <c r="P245" s="9" t="s">
        <v>0</v>
      </c>
      <c r="Q245" s="10">
        <v>7</v>
      </c>
      <c r="R245" s="10" t="s">
        <v>36</v>
      </c>
    </row>
    <row r="246" spans="1:18" ht="93.6" x14ac:dyDescent="0.3">
      <c r="A246" s="5" t="s">
        <v>37</v>
      </c>
      <c r="B246" s="5" t="str">
        <f>LEFT($C246,(FIND(" ",$C246,1)-1))</f>
        <v>M8</v>
      </c>
      <c r="C246" s="5" t="str">
        <f>MID(D246,FIND("Location: ",D246)+10,FIND("Delay:",D246)-FIND("Location: ",D246)-10)</f>
        <v xml:space="preserve">M8 WB JCT 17 Off Slip Closure
Direction: W
</v>
      </c>
      <c r="D246" s="5" t="s">
        <v>38</v>
      </c>
      <c r="E246" s="5" t="s">
        <v>30</v>
      </c>
      <c r="F246" s="5" t="s">
        <v>31</v>
      </c>
      <c r="G246" s="6">
        <v>44267.75</v>
      </c>
      <c r="H246" s="6">
        <v>45428.999305555597</v>
      </c>
      <c r="I246" s="7">
        <v>45369</v>
      </c>
      <c r="J246" s="9" t="s">
        <v>0</v>
      </c>
      <c r="K246" s="9" t="s">
        <v>0</v>
      </c>
      <c r="L246" s="9" t="s">
        <v>0</v>
      </c>
      <c r="M246" s="9" t="s">
        <v>0</v>
      </c>
      <c r="N246" s="9" t="s">
        <v>0</v>
      </c>
      <c r="O246" s="9" t="s">
        <v>0</v>
      </c>
      <c r="P246" s="9" t="s">
        <v>0</v>
      </c>
      <c r="Q246" s="10">
        <v>7</v>
      </c>
      <c r="R246" s="10" t="s">
        <v>39</v>
      </c>
    </row>
    <row r="247" spans="1:18" ht="93.6" x14ac:dyDescent="0.3">
      <c r="A247" s="5" t="s">
        <v>40</v>
      </c>
      <c r="B247" s="5" t="str">
        <f>LEFT($C247,(FIND(" ",$C247,1)-1))</f>
        <v>M8</v>
      </c>
      <c r="C247" s="5" t="str">
        <f>MID(D247,FIND("Location: ",D247)+10,FIND("Delay:",D247)-FIND("Location: ",D247)-10)</f>
        <v xml:space="preserve">M8 EB JCT 17 On Slip - Slip Closure
Direction: E
</v>
      </c>
      <c r="D247" s="5" t="s">
        <v>41</v>
      </c>
      <c r="E247" s="5" t="s">
        <v>30</v>
      </c>
      <c r="F247" s="5" t="s">
        <v>31</v>
      </c>
      <c r="G247" s="6">
        <v>44267.75</v>
      </c>
      <c r="H247" s="6">
        <v>45428.999305555597</v>
      </c>
      <c r="I247" s="7">
        <v>45369</v>
      </c>
      <c r="J247" s="9" t="s">
        <v>0</v>
      </c>
      <c r="K247" s="9" t="s">
        <v>0</v>
      </c>
      <c r="L247" s="9" t="s">
        <v>0</v>
      </c>
      <c r="M247" s="9" t="s">
        <v>0</v>
      </c>
      <c r="N247" s="9" t="s">
        <v>0</v>
      </c>
      <c r="O247" s="9" t="s">
        <v>0</v>
      </c>
      <c r="P247" s="9" t="s">
        <v>0</v>
      </c>
      <c r="Q247" s="10">
        <v>7</v>
      </c>
      <c r="R247" s="10" t="s">
        <v>42</v>
      </c>
    </row>
    <row r="248" spans="1:18" ht="93.6" x14ac:dyDescent="0.3">
      <c r="A248" s="5" t="s">
        <v>43</v>
      </c>
      <c r="B248" s="5" t="str">
        <f>LEFT($C248,(FIND(" ",$C248,1)-1))</f>
        <v>M8</v>
      </c>
      <c r="C248" s="5" t="str">
        <f>MID(D248,FIND("Location: ",D248)+10,FIND("Delay:",D248)-FIND("Location: ",D248)-10)</f>
        <v xml:space="preserve">M8 EB JCT 17 to JCT 16 - Lane Closure
Direction: E
</v>
      </c>
      <c r="D248" s="5" t="s">
        <v>44</v>
      </c>
      <c r="E248" s="5" t="s">
        <v>35</v>
      </c>
      <c r="F248" s="5" t="s">
        <v>31</v>
      </c>
      <c r="G248" s="6">
        <v>44267.75</v>
      </c>
      <c r="H248" s="6">
        <v>45428.999305555597</v>
      </c>
      <c r="I248" s="7">
        <v>45369</v>
      </c>
      <c r="J248" s="9" t="s">
        <v>0</v>
      </c>
      <c r="K248" s="9" t="s">
        <v>0</v>
      </c>
      <c r="L248" s="9" t="s">
        <v>0</v>
      </c>
      <c r="M248" s="9" t="s">
        <v>0</v>
      </c>
      <c r="N248" s="9" t="s">
        <v>0</v>
      </c>
      <c r="O248" s="9" t="s">
        <v>0</v>
      </c>
      <c r="P248" s="9" t="s">
        <v>0</v>
      </c>
      <c r="Q248" s="10">
        <v>7</v>
      </c>
      <c r="R248" s="10" t="s">
        <v>45</v>
      </c>
    </row>
    <row r="249" spans="1:18" ht="93.6" x14ac:dyDescent="0.3">
      <c r="A249" s="5" t="s">
        <v>234</v>
      </c>
      <c r="B249" s="5" t="str">
        <f>LEFT($C249,(FIND(" ",$C249,1)-1))</f>
        <v>M8</v>
      </c>
      <c r="C249" s="5" t="str">
        <f>MID(D249,FIND("Location: ",D249)+10,FIND("Delay:",D249)-FIND("Location: ",D249)-10)</f>
        <v xml:space="preserve">M8 J13 to 15 EB - Lane Closure
Direction: E
</v>
      </c>
      <c r="D249" s="5" t="s">
        <v>235</v>
      </c>
      <c r="E249" s="5" t="s">
        <v>236</v>
      </c>
      <c r="F249" s="5" t="s">
        <v>237</v>
      </c>
      <c r="G249" s="6">
        <v>45372.916666666701</v>
      </c>
      <c r="H249" s="6">
        <v>45374.25</v>
      </c>
      <c r="I249" s="7">
        <v>45369</v>
      </c>
      <c r="J249" s="8" t="s">
        <v>50</v>
      </c>
      <c r="K249" s="8" t="s">
        <v>50</v>
      </c>
      <c r="L249" s="8" t="s">
        <v>50</v>
      </c>
      <c r="M249" s="9" t="s">
        <v>0</v>
      </c>
      <c r="N249" s="9" t="s">
        <v>0</v>
      </c>
      <c r="O249" s="9" t="s">
        <v>0</v>
      </c>
      <c r="P249" s="8" t="s">
        <v>50</v>
      </c>
      <c r="Q249" s="10">
        <v>4</v>
      </c>
      <c r="R249" s="10" t="s">
        <v>238</v>
      </c>
    </row>
    <row r="250" spans="1:18" ht="93.6" x14ac:dyDescent="0.3">
      <c r="A250" s="5" t="s">
        <v>239</v>
      </c>
      <c r="B250" s="5" t="str">
        <f>LEFT($C250,(FIND(" ",$C250,1)-1))</f>
        <v>M8</v>
      </c>
      <c r="C250" s="5" t="str">
        <f>MID(D250,FIND("Location: ",D250)+10,FIND("Delay:",D250)-FIND("Location: ",D250)-10)</f>
        <v xml:space="preserve">M8 J13 to 15 WB - Lane Closure
Direction: W
</v>
      </c>
      <c r="D250" s="5" t="s">
        <v>240</v>
      </c>
      <c r="E250" s="5" t="s">
        <v>236</v>
      </c>
      <c r="F250" s="5" t="s">
        <v>237</v>
      </c>
      <c r="G250" s="6">
        <v>45372.916666666701</v>
      </c>
      <c r="H250" s="6">
        <v>45374.25</v>
      </c>
      <c r="I250" s="7">
        <v>45369</v>
      </c>
      <c r="J250" s="8" t="s">
        <v>50</v>
      </c>
      <c r="K250" s="8" t="s">
        <v>50</v>
      </c>
      <c r="L250" s="8" t="s">
        <v>50</v>
      </c>
      <c r="M250" s="9" t="s">
        <v>0</v>
      </c>
      <c r="N250" s="9" t="s">
        <v>0</v>
      </c>
      <c r="O250" s="9" t="s">
        <v>0</v>
      </c>
      <c r="P250" s="8" t="s">
        <v>50</v>
      </c>
      <c r="Q250" s="10">
        <v>4</v>
      </c>
      <c r="R250" s="10" t="s">
        <v>241</v>
      </c>
    </row>
    <row r="251" spans="1:18" ht="93.6" x14ac:dyDescent="0.3">
      <c r="A251" s="5" t="s">
        <v>242</v>
      </c>
      <c r="B251" s="5" t="str">
        <f>LEFT($C251,(FIND(" ",$C251,1)-1))</f>
        <v>M8</v>
      </c>
      <c r="C251" s="5" t="str">
        <f>MID(D251,FIND("Location: ",D251)+10,FIND("Delay:",D251)-FIND("Location: ",D251)-10)</f>
        <v xml:space="preserve">M8 W/B J11-12  N/S Lane closure
Direction: W
</v>
      </c>
      <c r="D251" s="5" t="s">
        <v>243</v>
      </c>
      <c r="E251" s="5" t="s">
        <v>244</v>
      </c>
      <c r="F251" s="5" t="s">
        <v>95</v>
      </c>
      <c r="G251" s="6">
        <v>45361.833333333299</v>
      </c>
      <c r="H251" s="6">
        <v>45387.25</v>
      </c>
      <c r="I251" s="7">
        <v>45369</v>
      </c>
      <c r="J251" s="9" t="s">
        <v>0</v>
      </c>
      <c r="K251" s="9" t="s">
        <v>0</v>
      </c>
      <c r="L251" s="9" t="s">
        <v>0</v>
      </c>
      <c r="M251" s="9" t="s">
        <v>0</v>
      </c>
      <c r="N251" s="9" t="s">
        <v>0</v>
      </c>
      <c r="O251" s="8" t="s">
        <v>50</v>
      </c>
      <c r="P251" s="9" t="s">
        <v>0</v>
      </c>
      <c r="Q251" s="10">
        <v>10</v>
      </c>
      <c r="R251" s="10" t="s">
        <v>245</v>
      </c>
    </row>
    <row r="252" spans="1:18" ht="93.6" x14ac:dyDescent="0.3">
      <c r="A252" s="5" t="s">
        <v>246</v>
      </c>
      <c r="B252" s="5" t="str">
        <f>LEFT($C252,(FIND(" ",$C252,1)-1))</f>
        <v>M8</v>
      </c>
      <c r="C252" s="5" t="str">
        <f>MID(D252,FIND("Location: ",D252)+10,FIND("Delay:",D252)-FIND("Location: ",D252)-10)</f>
        <v xml:space="preserve">M8 W/B J11-12 Single lane running - L3
Direction: W
</v>
      </c>
      <c r="D252" s="5" t="s">
        <v>247</v>
      </c>
      <c r="E252" s="5" t="s">
        <v>248</v>
      </c>
      <c r="F252" s="5" t="s">
        <v>95</v>
      </c>
      <c r="G252" s="6">
        <v>45363.833333333299</v>
      </c>
      <c r="H252" s="6">
        <v>45377.25</v>
      </c>
      <c r="I252" s="7">
        <v>45369</v>
      </c>
      <c r="J252" s="9" t="s">
        <v>0</v>
      </c>
      <c r="K252" s="9" t="s">
        <v>0</v>
      </c>
      <c r="L252" s="9" t="s">
        <v>0</v>
      </c>
      <c r="M252" s="9" t="s">
        <v>0</v>
      </c>
      <c r="N252" s="8" t="s">
        <v>50</v>
      </c>
      <c r="O252" s="8" t="s">
        <v>50</v>
      </c>
      <c r="P252" s="8" t="s">
        <v>50</v>
      </c>
      <c r="Q252" s="10">
        <v>6</v>
      </c>
      <c r="R252" s="10" t="s">
        <v>249</v>
      </c>
    </row>
    <row r="253" spans="1:18" ht="124.8" x14ac:dyDescent="0.3">
      <c r="A253" s="5" t="s">
        <v>250</v>
      </c>
      <c r="B253" s="5" t="str">
        <f>LEFT($C253,(FIND(" ",$C253,1)-1))</f>
        <v>M8</v>
      </c>
      <c r="C253" s="5" t="str">
        <f>MID(D253,FIND("Location: ",D253)+10,FIND("Delay:",D253)-FIND("Location: ",D253)-10)</f>
        <v xml:space="preserve">M8 W/B J11 On slip  - Closure 
Direction: W
</v>
      </c>
      <c r="D253" s="5" t="s">
        <v>251</v>
      </c>
      <c r="E253" s="5" t="s">
        <v>252</v>
      </c>
      <c r="F253" s="5" t="s">
        <v>95</v>
      </c>
      <c r="G253" s="6">
        <v>45362.833333333299</v>
      </c>
      <c r="H253" s="6">
        <v>45377.25</v>
      </c>
      <c r="I253" s="7">
        <v>45369</v>
      </c>
      <c r="J253" s="9" t="s">
        <v>0</v>
      </c>
      <c r="K253" s="9" t="s">
        <v>0</v>
      </c>
      <c r="L253" s="9" t="s">
        <v>0</v>
      </c>
      <c r="M253" s="9" t="s">
        <v>0</v>
      </c>
      <c r="N253" s="8" t="s">
        <v>50</v>
      </c>
      <c r="O253" s="8" t="s">
        <v>50</v>
      </c>
      <c r="P253" s="8" t="s">
        <v>50</v>
      </c>
      <c r="Q253" s="10">
        <v>6</v>
      </c>
      <c r="R253" s="10" t="s">
        <v>253</v>
      </c>
    </row>
    <row r="254" spans="1:18" ht="109.2" x14ac:dyDescent="0.3">
      <c r="A254" s="5" t="s">
        <v>262</v>
      </c>
      <c r="B254" s="5" t="str">
        <f>LEFT($C254,(FIND(" ",$C254,1)-1))</f>
        <v>M8</v>
      </c>
      <c r="C254" s="5" t="str">
        <f>MID(D254,FIND("Location: ",D254)+10,FIND("Delay:",D254)-FIND("Location: ",D254)-10)</f>
        <v xml:space="preserve">M8 Woodside - EB Jct 18 to Jct 16 Road Closure
Direction: E
</v>
      </c>
      <c r="D254" s="5" t="s">
        <v>263</v>
      </c>
      <c r="E254" s="5" t="s">
        <v>19</v>
      </c>
      <c r="F254" s="5" t="s">
        <v>264</v>
      </c>
      <c r="G254" s="6">
        <v>45368.916666666701</v>
      </c>
      <c r="H254" s="6">
        <v>45422.25</v>
      </c>
      <c r="I254" s="7">
        <v>45369</v>
      </c>
      <c r="J254" s="9" t="s">
        <v>0</v>
      </c>
      <c r="K254" s="9" t="s">
        <v>0</v>
      </c>
      <c r="L254" s="9" t="s">
        <v>0</v>
      </c>
      <c r="M254" s="9" t="s">
        <v>0</v>
      </c>
      <c r="N254" s="9" t="s">
        <v>0</v>
      </c>
      <c r="O254" s="8" t="s">
        <v>50</v>
      </c>
      <c r="P254" s="9" t="s">
        <v>0</v>
      </c>
      <c r="Q254" s="10">
        <v>10</v>
      </c>
      <c r="R254" s="10" t="s">
        <v>265</v>
      </c>
    </row>
    <row r="255" spans="1:18" ht="109.2" x14ac:dyDescent="0.3">
      <c r="A255" s="5" t="s">
        <v>266</v>
      </c>
      <c r="B255" s="5" t="str">
        <f>LEFT($C255,(FIND(" ",$C255,1)-1))</f>
        <v>M8</v>
      </c>
      <c r="C255" s="5" t="str">
        <f>MID(D255,FIND("Location: ",D255)+10,FIND("Delay:",D255)-FIND("Location: ",D255)-10)</f>
        <v xml:space="preserve">M8 Woodside - M8 EB Jct 19 (Anderston)  On Slip Closure
Direction: E
</v>
      </c>
      <c r="D255" s="5" t="s">
        <v>267</v>
      </c>
      <c r="E255" s="5" t="s">
        <v>19</v>
      </c>
      <c r="F255" s="5" t="s">
        <v>206</v>
      </c>
      <c r="G255" s="6">
        <v>45368.916666666701</v>
      </c>
      <c r="H255" s="6">
        <v>45422.25</v>
      </c>
      <c r="I255" s="7">
        <v>45369</v>
      </c>
      <c r="J255" s="9" t="s">
        <v>0</v>
      </c>
      <c r="K255" s="9" t="s">
        <v>0</v>
      </c>
      <c r="L255" s="9" t="s">
        <v>0</v>
      </c>
      <c r="M255" s="9" t="s">
        <v>0</v>
      </c>
      <c r="N255" s="9" t="s">
        <v>0</v>
      </c>
      <c r="O255" s="8" t="s">
        <v>50</v>
      </c>
      <c r="P255" s="9" t="s">
        <v>0</v>
      </c>
      <c r="Q255" s="10">
        <v>10</v>
      </c>
      <c r="R255" s="10" t="s">
        <v>268</v>
      </c>
    </row>
    <row r="256" spans="1:18" ht="109.2" x14ac:dyDescent="0.3">
      <c r="A256" s="5" t="s">
        <v>269</v>
      </c>
      <c r="B256" s="5" t="str">
        <f>LEFT($C256,(FIND(" ",$C256,1)-1))</f>
        <v>M8</v>
      </c>
      <c r="C256" s="5" t="str">
        <f>MID(D256,FIND("Location: ",D256)+10,FIND("Delay:",D256)-FIND("Location: ",D256)-10)</f>
        <v xml:space="preserve">M8 Woodside - M8 EB Jct 18 (Charing X) On Slip closure
Direction: E
</v>
      </c>
      <c r="D256" s="5" t="s">
        <v>270</v>
      </c>
      <c r="E256" s="5" t="s">
        <v>19</v>
      </c>
      <c r="F256" s="5" t="s">
        <v>206</v>
      </c>
      <c r="G256" s="6">
        <v>45368.916666666701</v>
      </c>
      <c r="H256" s="6">
        <v>45422.25</v>
      </c>
      <c r="I256" s="7">
        <v>45369</v>
      </c>
      <c r="J256" s="9" t="s">
        <v>0</v>
      </c>
      <c r="K256" s="9" t="s">
        <v>0</v>
      </c>
      <c r="L256" s="9" t="s">
        <v>0</v>
      </c>
      <c r="M256" s="9" t="s">
        <v>0</v>
      </c>
      <c r="N256" s="9" t="s">
        <v>0</v>
      </c>
      <c r="O256" s="8" t="s">
        <v>50</v>
      </c>
      <c r="P256" s="9" t="s">
        <v>0</v>
      </c>
      <c r="Q256" s="10">
        <v>10</v>
      </c>
      <c r="R256" s="10" t="s">
        <v>271</v>
      </c>
    </row>
    <row r="257" spans="1:18" ht="124.8" x14ac:dyDescent="0.3">
      <c r="A257" s="5" t="s">
        <v>272</v>
      </c>
      <c r="B257" s="5" t="str">
        <f>LEFT($C257,(FIND(" ",$C257,1)-1))</f>
        <v>M8</v>
      </c>
      <c r="C257" s="5" t="str">
        <f>MID(D257,FIND("Location: ",D257)+10,FIND("Delay:",D257)-FIND("Location: ",D257)-10)</f>
        <v xml:space="preserve">M8 Woodside - Jct 18 (St Georges Rd) Off Slip Closure
Direction: E
</v>
      </c>
      <c r="D257" s="5" t="s">
        <v>273</v>
      </c>
      <c r="E257" s="5" t="s">
        <v>19</v>
      </c>
      <c r="F257" s="5" t="s">
        <v>57</v>
      </c>
      <c r="G257" s="6">
        <v>45370.916666666701</v>
      </c>
      <c r="H257" s="6">
        <v>45371.25</v>
      </c>
      <c r="I257" s="7">
        <v>45369</v>
      </c>
      <c r="J257" s="8" t="s">
        <v>50</v>
      </c>
      <c r="K257" s="9" t="s">
        <v>0</v>
      </c>
      <c r="L257" s="9" t="s">
        <v>0</v>
      </c>
      <c r="M257" s="8" t="s">
        <v>50</v>
      </c>
      <c r="N257" s="8" t="s">
        <v>50</v>
      </c>
      <c r="O257" s="8" t="s">
        <v>50</v>
      </c>
      <c r="P257" s="8" t="s">
        <v>50</v>
      </c>
      <c r="Q257" s="10">
        <v>2</v>
      </c>
      <c r="R257" s="10" t="s">
        <v>274</v>
      </c>
    </row>
    <row r="258" spans="1:18" ht="156" x14ac:dyDescent="0.3">
      <c r="A258" s="5" t="s">
        <v>300</v>
      </c>
      <c r="B258" s="5" t="str">
        <f>LEFT($C258,(FIND(" ",$C258,1)-1))</f>
        <v>M8</v>
      </c>
      <c r="C258" s="5" t="str">
        <f>MID(D258,FIND("Location: ",D258)+10,FIND("Delay:",D258)-FIND("Location: ",D258)-10)</f>
        <v xml:space="preserve">M8 EB Jct 26 - 24 - Total Closure 
Direction: E
</v>
      </c>
      <c r="D258" s="5" t="s">
        <v>301</v>
      </c>
      <c r="E258" s="5" t="s">
        <v>19</v>
      </c>
      <c r="F258" s="5" t="s">
        <v>302</v>
      </c>
      <c r="G258" s="6">
        <v>45373.833333333299</v>
      </c>
      <c r="H258" s="6">
        <v>45375.25</v>
      </c>
      <c r="I258" s="7">
        <v>45369</v>
      </c>
      <c r="J258" s="8" t="s">
        <v>50</v>
      </c>
      <c r="K258" s="8" t="s">
        <v>50</v>
      </c>
      <c r="L258" s="8" t="s">
        <v>50</v>
      </c>
      <c r="M258" s="8" t="s">
        <v>50</v>
      </c>
      <c r="N258" s="9" t="s">
        <v>0</v>
      </c>
      <c r="O258" s="9" t="s">
        <v>0</v>
      </c>
      <c r="P258" s="9" t="s">
        <v>0</v>
      </c>
      <c r="Q258" s="10">
        <v>8</v>
      </c>
      <c r="R258" s="10" t="s">
        <v>303</v>
      </c>
    </row>
    <row r="259" spans="1:18" ht="140.4" x14ac:dyDescent="0.3">
      <c r="A259" s="5" t="s">
        <v>304</v>
      </c>
      <c r="B259" s="5" t="str">
        <f>LEFT($C259,(FIND(" ",$C259,1)-1))</f>
        <v>M8</v>
      </c>
      <c r="C259" s="5" t="str">
        <f>MID(D259,FIND("Location: ",D259)+10,FIND("Delay:",D259)-FIND("Location: ",D259)-10)</f>
        <v xml:space="preserve">M8 EB Jct 26 EB Onslip - Total Closure 
Direction: E
</v>
      </c>
      <c r="D259" s="5" t="s">
        <v>305</v>
      </c>
      <c r="E259" s="5" t="s">
        <v>19</v>
      </c>
      <c r="F259" s="5" t="s">
        <v>302</v>
      </c>
      <c r="G259" s="6">
        <v>45373.833333333299</v>
      </c>
      <c r="H259" s="6">
        <v>45375.25</v>
      </c>
      <c r="I259" s="7">
        <v>45369</v>
      </c>
      <c r="J259" s="8" t="s">
        <v>50</v>
      </c>
      <c r="K259" s="8" t="s">
        <v>50</v>
      </c>
      <c r="L259" s="8" t="s">
        <v>50</v>
      </c>
      <c r="M259" s="8" t="s">
        <v>50</v>
      </c>
      <c r="N259" s="9" t="s">
        <v>0</v>
      </c>
      <c r="O259" s="9" t="s">
        <v>0</v>
      </c>
      <c r="P259" s="9" t="s">
        <v>0</v>
      </c>
      <c r="Q259" s="10">
        <v>8</v>
      </c>
      <c r="R259" s="10" t="s">
        <v>306</v>
      </c>
    </row>
    <row r="260" spans="1:18" ht="140.4" x14ac:dyDescent="0.3">
      <c r="A260" s="5" t="s">
        <v>307</v>
      </c>
      <c r="B260" s="5" t="str">
        <f>LEFT($C260,(FIND(" ",$C260,1)-1))</f>
        <v>M8</v>
      </c>
      <c r="C260" s="5" t="str">
        <f>MID(D260,FIND("Location: ",D260)+10,FIND("Delay:",D260)-FIND("Location: ",D260)-10)</f>
        <v xml:space="preserve">M8 EB Jct 25A EB Onslip - Total Closure 
Direction: E
</v>
      </c>
      <c r="D260" s="5" t="s">
        <v>308</v>
      </c>
      <c r="E260" s="5" t="s">
        <v>19</v>
      </c>
      <c r="F260" s="5" t="s">
        <v>302</v>
      </c>
      <c r="G260" s="6">
        <v>45373.833333333299</v>
      </c>
      <c r="H260" s="6">
        <v>45375.25</v>
      </c>
      <c r="I260" s="7">
        <v>45369</v>
      </c>
      <c r="J260" s="8" t="s">
        <v>50</v>
      </c>
      <c r="K260" s="8" t="s">
        <v>50</v>
      </c>
      <c r="L260" s="8" t="s">
        <v>50</v>
      </c>
      <c r="M260" s="8" t="s">
        <v>50</v>
      </c>
      <c r="N260" s="9" t="s">
        <v>0</v>
      </c>
      <c r="O260" s="9" t="s">
        <v>0</v>
      </c>
      <c r="P260" s="9" t="s">
        <v>0</v>
      </c>
      <c r="Q260" s="10">
        <v>8</v>
      </c>
      <c r="R260" s="10" t="s">
        <v>309</v>
      </c>
    </row>
    <row r="261" spans="1:18" ht="124.8" x14ac:dyDescent="0.3">
      <c r="A261" s="5" t="s">
        <v>310</v>
      </c>
      <c r="B261" s="5" t="str">
        <f>LEFT($C261,(FIND(" ",$C261,1)-1))</f>
        <v>M8</v>
      </c>
      <c r="C261" s="5" t="str">
        <f>MID(D261,FIND("Location: ",D261)+10,FIND("Delay:",D261)-FIND("Location: ",D261)-10)</f>
        <v xml:space="preserve">M8 EB Jct 25 EB offslip to A739 - Total Closure 
Direction: E
</v>
      </c>
      <c r="D261" s="5" t="s">
        <v>311</v>
      </c>
      <c r="E261" s="5" t="s">
        <v>19</v>
      </c>
      <c r="F261" s="5" t="s">
        <v>312</v>
      </c>
      <c r="G261" s="6">
        <v>45373.833333333299</v>
      </c>
      <c r="H261" s="6">
        <v>45375.25</v>
      </c>
      <c r="I261" s="7">
        <v>45369</v>
      </c>
      <c r="J261" s="8" t="s">
        <v>50</v>
      </c>
      <c r="K261" s="8" t="s">
        <v>50</v>
      </c>
      <c r="L261" s="8" t="s">
        <v>50</v>
      </c>
      <c r="M261" s="8" t="s">
        <v>50</v>
      </c>
      <c r="N261" s="9" t="s">
        <v>0</v>
      </c>
      <c r="O261" s="9" t="s">
        <v>0</v>
      </c>
      <c r="P261" s="9" t="s">
        <v>0</v>
      </c>
      <c r="Q261" s="10">
        <v>8</v>
      </c>
      <c r="R261" s="10" t="s">
        <v>313</v>
      </c>
    </row>
    <row r="262" spans="1:18" ht="156" x14ac:dyDescent="0.3">
      <c r="A262" s="5" t="s">
        <v>314</v>
      </c>
      <c r="B262" s="5" t="str">
        <f>LEFT($C262,(FIND(" ",$C262,1)-1))</f>
        <v>M8</v>
      </c>
      <c r="C262" s="5" t="str">
        <f>MID(D262,FIND("Location: ",D262)+10,FIND("Delay:",D262)-FIND("Location: ",D262)-10)</f>
        <v xml:space="preserve">M8 A739 -  EB Jct 25  Onslip  - Total Closure 
Direction: E
</v>
      </c>
      <c r="D262" s="5" t="s">
        <v>315</v>
      </c>
      <c r="E262" s="5" t="s">
        <v>19</v>
      </c>
      <c r="F262" s="5" t="s">
        <v>302</v>
      </c>
      <c r="G262" s="6">
        <v>45373.833333333299</v>
      </c>
      <c r="H262" s="6">
        <v>45375.25</v>
      </c>
      <c r="I262" s="7">
        <v>45369</v>
      </c>
      <c r="J262" s="8" t="s">
        <v>50</v>
      </c>
      <c r="K262" s="8" t="s">
        <v>50</v>
      </c>
      <c r="L262" s="8" t="s">
        <v>50</v>
      </c>
      <c r="M262" s="8" t="s">
        <v>50</v>
      </c>
      <c r="N262" s="9" t="s">
        <v>0</v>
      </c>
      <c r="O262" s="9" t="s">
        <v>0</v>
      </c>
      <c r="P262" s="9" t="s">
        <v>0</v>
      </c>
      <c r="Q262" s="10">
        <v>8</v>
      </c>
      <c r="R262" s="10" t="s">
        <v>316</v>
      </c>
    </row>
    <row r="263" spans="1:18" ht="140.4" x14ac:dyDescent="0.3">
      <c r="A263" s="5" t="s">
        <v>317</v>
      </c>
      <c r="B263" s="5" t="str">
        <f>LEFT($C263,(FIND(" ",$C263,1)-1))</f>
        <v>M8</v>
      </c>
      <c r="C263" s="5" t="str">
        <f>MID(D263,FIND("Location: ",D263)+10,FIND("Delay:",D263)-FIND("Location: ",D263)-10)</f>
        <v xml:space="preserve">M8 EB Jct 24 Offslip - Total Closure 
Direction: E
</v>
      </c>
      <c r="D263" s="5" t="s">
        <v>318</v>
      </c>
      <c r="E263" s="5" t="s">
        <v>19</v>
      </c>
      <c r="F263" s="5" t="s">
        <v>302</v>
      </c>
      <c r="G263" s="6">
        <v>45373.833333333299</v>
      </c>
      <c r="H263" s="6">
        <v>45375.25</v>
      </c>
      <c r="I263" s="7">
        <v>45369</v>
      </c>
      <c r="J263" s="8" t="s">
        <v>50</v>
      </c>
      <c r="K263" s="8" t="s">
        <v>50</v>
      </c>
      <c r="L263" s="8" t="s">
        <v>50</v>
      </c>
      <c r="M263" s="8" t="s">
        <v>50</v>
      </c>
      <c r="N263" s="9" t="s">
        <v>0</v>
      </c>
      <c r="O263" s="9" t="s">
        <v>0</v>
      </c>
      <c r="P263" s="9" t="s">
        <v>0</v>
      </c>
      <c r="Q263" s="10">
        <v>8</v>
      </c>
      <c r="R263" s="10" t="s">
        <v>319</v>
      </c>
    </row>
    <row r="264" spans="1:18" ht="124.8" x14ac:dyDescent="0.3">
      <c r="A264" s="5" t="s">
        <v>334</v>
      </c>
      <c r="B264" s="5" t="str">
        <f>LEFT($C264,(FIND(" ",$C264,1)-1))</f>
        <v>M8</v>
      </c>
      <c r="C264" s="5" t="str">
        <f>MID(D264,FIND("Location: ",D264)+10,FIND("Delay:",D264)-FIND("Location: ",D264)-10)</f>
        <v xml:space="preserve">M8 WB Jct 24 - 25 - Total Closure 
Direction: W
</v>
      </c>
      <c r="D264" s="5" t="s">
        <v>335</v>
      </c>
      <c r="E264" s="5" t="s">
        <v>19</v>
      </c>
      <c r="F264" s="5" t="s">
        <v>312</v>
      </c>
      <c r="G264" s="6">
        <v>45371.875</v>
      </c>
      <c r="H264" s="6">
        <v>45373.25</v>
      </c>
      <c r="I264" s="7">
        <v>45369</v>
      </c>
      <c r="J264" s="8" t="s">
        <v>50</v>
      </c>
      <c r="K264" s="8" t="s">
        <v>50</v>
      </c>
      <c r="L264" s="9" t="s">
        <v>0</v>
      </c>
      <c r="M264" s="9" t="s">
        <v>0</v>
      </c>
      <c r="N264" s="9" t="s">
        <v>0</v>
      </c>
      <c r="O264" s="8" t="s">
        <v>50</v>
      </c>
      <c r="P264" s="8" t="s">
        <v>50</v>
      </c>
      <c r="Q264" s="10">
        <v>8</v>
      </c>
      <c r="R264" s="10" t="s">
        <v>336</v>
      </c>
    </row>
    <row r="265" spans="1:18" ht="109.2" x14ac:dyDescent="0.3">
      <c r="A265" s="5" t="s">
        <v>337</v>
      </c>
      <c r="B265" s="5" t="str">
        <f>LEFT($C265,(FIND(" ",$C265,1)-1))</f>
        <v>M8</v>
      </c>
      <c r="C265" s="5" t="str">
        <f>MID(D265,FIND("Location: ",D265)+10,FIND("Delay:",D265)-FIND("Location: ",D265)-10)</f>
        <v xml:space="preserve">M8 WB Jct 24 WB Onslip - Total Closure 
Direction: W
</v>
      </c>
      <c r="D265" s="5" t="s">
        <v>338</v>
      </c>
      <c r="E265" s="5" t="s">
        <v>19</v>
      </c>
      <c r="F265" s="5" t="s">
        <v>312</v>
      </c>
      <c r="G265" s="6">
        <v>45371.875</v>
      </c>
      <c r="H265" s="6">
        <v>45373.25</v>
      </c>
      <c r="I265" s="7">
        <v>45369</v>
      </c>
      <c r="J265" s="8" t="s">
        <v>50</v>
      </c>
      <c r="K265" s="8" t="s">
        <v>50</v>
      </c>
      <c r="L265" s="9" t="s">
        <v>0</v>
      </c>
      <c r="M265" s="9" t="s">
        <v>0</v>
      </c>
      <c r="N265" s="9" t="s">
        <v>0</v>
      </c>
      <c r="O265" s="8" t="s">
        <v>50</v>
      </c>
      <c r="P265" s="8" t="s">
        <v>50</v>
      </c>
      <c r="Q265" s="10">
        <v>8</v>
      </c>
      <c r="R265" s="10" t="s">
        <v>339</v>
      </c>
    </row>
    <row r="266" spans="1:18" ht="124.8" x14ac:dyDescent="0.3">
      <c r="A266" s="5" t="s">
        <v>340</v>
      </c>
      <c r="B266" s="5" t="str">
        <f>LEFT($C266,(FIND(" ",$C266,1)-1))</f>
        <v>M8</v>
      </c>
      <c r="C266" s="5" t="str">
        <f>MID(D266,FIND("Location: ",D266)+10,FIND("Delay:",D266)-FIND("Location: ",D266)-10)</f>
        <v xml:space="preserve">M8 WB Jct 25 WB offslip  - Total Closure 
Direction: W
</v>
      </c>
      <c r="D266" s="5" t="s">
        <v>341</v>
      </c>
      <c r="E266" s="5" t="s">
        <v>19</v>
      </c>
      <c r="F266" s="5" t="s">
        <v>302</v>
      </c>
      <c r="G266" s="6">
        <v>45371.875</v>
      </c>
      <c r="H266" s="6">
        <v>45373.25</v>
      </c>
      <c r="I266" s="7">
        <v>45369</v>
      </c>
      <c r="J266" s="8" t="s">
        <v>50</v>
      </c>
      <c r="K266" s="8" t="s">
        <v>50</v>
      </c>
      <c r="L266" s="9" t="s">
        <v>0</v>
      </c>
      <c r="M266" s="9" t="s">
        <v>0</v>
      </c>
      <c r="N266" s="9" t="s">
        <v>0</v>
      </c>
      <c r="O266" s="8" t="s">
        <v>50</v>
      </c>
      <c r="P266" s="8" t="s">
        <v>50</v>
      </c>
      <c r="Q266" s="10">
        <v>8</v>
      </c>
      <c r="R266" s="10" t="s">
        <v>342</v>
      </c>
    </row>
    <row r="267" spans="1:18" ht="93.6" x14ac:dyDescent="0.3">
      <c r="A267" s="5" t="s">
        <v>354</v>
      </c>
      <c r="B267" s="5" t="str">
        <f>LEFT($C267,(FIND(" ",$C267,1)-1))</f>
        <v>M8</v>
      </c>
      <c r="C267" s="5" t="str">
        <f>MID(D267,FIND("Location: ",D267)+10,FIND("Delay:",D267)-FIND("Location: ",D267)-10)</f>
        <v xml:space="preserve">M8 Jct 21 On slip  - Closure 
Direction: W
</v>
      </c>
      <c r="D267" s="5" t="s">
        <v>355</v>
      </c>
      <c r="E267" s="5" t="s">
        <v>19</v>
      </c>
      <c r="F267" s="5" t="s">
        <v>356</v>
      </c>
      <c r="G267" s="6">
        <v>45370.833333333299</v>
      </c>
      <c r="H267" s="6">
        <v>45371.25</v>
      </c>
      <c r="I267" s="7">
        <v>45369</v>
      </c>
      <c r="J267" s="8" t="s">
        <v>50</v>
      </c>
      <c r="K267" s="9" t="s">
        <v>0</v>
      </c>
      <c r="L267" s="9" t="s">
        <v>0</v>
      </c>
      <c r="M267" s="8" t="s">
        <v>50</v>
      </c>
      <c r="N267" s="8" t="s">
        <v>50</v>
      </c>
      <c r="O267" s="8" t="s">
        <v>50</v>
      </c>
      <c r="P267" s="8" t="s">
        <v>50</v>
      </c>
      <c r="Q267" s="10">
        <v>2</v>
      </c>
      <c r="R267" s="10" t="s">
        <v>357</v>
      </c>
    </row>
    <row r="268" spans="1:18" ht="93.6" x14ac:dyDescent="0.3">
      <c r="A268" s="5" t="s">
        <v>361</v>
      </c>
      <c r="B268" s="5" t="str">
        <f>LEFT($C268,(FIND(" ",$C268,1)-1))</f>
        <v>M8</v>
      </c>
      <c r="C268" s="5" t="str">
        <f>MID(D268,FIND("Location: ",D268)+10,FIND("Delay:",D268)-FIND("Location: ",D268)-10)</f>
        <v xml:space="preserve">M8 (Secondary carriageway) Jct 22 – Jct 23 WB.- Closure 
Direction: N
</v>
      </c>
      <c r="D268" s="5" t="s">
        <v>362</v>
      </c>
      <c r="E268" s="5" t="s">
        <v>19</v>
      </c>
      <c r="F268" s="5" t="s">
        <v>356</v>
      </c>
      <c r="G268" s="6">
        <v>45370.833333333299</v>
      </c>
      <c r="H268" s="6">
        <v>45371.25</v>
      </c>
      <c r="I268" s="7">
        <v>45369</v>
      </c>
      <c r="J268" s="8" t="s">
        <v>50</v>
      </c>
      <c r="K268" s="9" t="s">
        <v>0</v>
      </c>
      <c r="L268" s="9" t="s">
        <v>0</v>
      </c>
      <c r="M268" s="8" t="s">
        <v>50</v>
      </c>
      <c r="N268" s="8" t="s">
        <v>50</v>
      </c>
      <c r="O268" s="8" t="s">
        <v>50</v>
      </c>
      <c r="P268" s="8" t="s">
        <v>50</v>
      </c>
      <c r="Q268" s="10">
        <v>2</v>
      </c>
      <c r="R268" s="10" t="s">
        <v>363</v>
      </c>
    </row>
    <row r="269" spans="1:18" ht="93.6" x14ac:dyDescent="0.3">
      <c r="A269" s="5" t="s">
        <v>364</v>
      </c>
      <c r="B269" s="5" t="str">
        <f>LEFT($C269,(FIND(" ",$C269,1)-1))</f>
        <v>M8</v>
      </c>
      <c r="C269" s="5" t="str">
        <f>MID(D269,FIND("Location: ",D269)+10,FIND("Delay:",D269)-FIND("Location: ",D269)-10)</f>
        <v xml:space="preserve">M8 WB J23 Off slip Closure 
Direction: W
</v>
      </c>
      <c r="D269" s="5" t="s">
        <v>365</v>
      </c>
      <c r="E269" s="5" t="s">
        <v>19</v>
      </c>
      <c r="F269" s="5" t="s">
        <v>356</v>
      </c>
      <c r="G269" s="6">
        <v>45370.833333333299</v>
      </c>
      <c r="H269" s="6">
        <v>45371.25</v>
      </c>
      <c r="I269" s="7">
        <v>45369</v>
      </c>
      <c r="J269" s="8" t="s">
        <v>50</v>
      </c>
      <c r="K269" s="9" t="s">
        <v>0</v>
      </c>
      <c r="L269" s="9" t="s">
        <v>0</v>
      </c>
      <c r="M269" s="8" t="s">
        <v>50</v>
      </c>
      <c r="N269" s="8" t="s">
        <v>50</v>
      </c>
      <c r="O269" s="8" t="s">
        <v>50</v>
      </c>
      <c r="P269" s="8" t="s">
        <v>50</v>
      </c>
      <c r="Q269" s="10">
        <v>2</v>
      </c>
      <c r="R269" s="10" t="s">
        <v>366</v>
      </c>
    </row>
    <row r="270" spans="1:18" ht="93.6" x14ac:dyDescent="0.3">
      <c r="A270" s="5" t="s">
        <v>367</v>
      </c>
      <c r="B270" s="5" t="str">
        <f>LEFT($C270,(FIND(" ",$C270,1)-1))</f>
        <v>M8</v>
      </c>
      <c r="C270" s="5" t="str">
        <f>MID(D270,FIND("Location: ",D270)+10,FIND("Delay:",D270)-FIND("Location: ",D270)-10)</f>
        <v xml:space="preserve">M8 WB J23 Lane 1 &amp; 2 Closure 
Direction: W
</v>
      </c>
      <c r="D270" s="5" t="s">
        <v>368</v>
      </c>
      <c r="E270" s="5" t="s">
        <v>278</v>
      </c>
      <c r="F270" s="5" t="s">
        <v>356</v>
      </c>
      <c r="G270" s="6">
        <v>45370.833333333299</v>
      </c>
      <c r="H270" s="6">
        <v>45371.25</v>
      </c>
      <c r="I270" s="7">
        <v>45369</v>
      </c>
      <c r="J270" s="8" t="s">
        <v>50</v>
      </c>
      <c r="K270" s="9" t="s">
        <v>0</v>
      </c>
      <c r="L270" s="9" t="s">
        <v>0</v>
      </c>
      <c r="M270" s="8" t="s">
        <v>50</v>
      </c>
      <c r="N270" s="8" t="s">
        <v>50</v>
      </c>
      <c r="O270" s="8" t="s">
        <v>50</v>
      </c>
      <c r="P270" s="8" t="s">
        <v>50</v>
      </c>
      <c r="Q270" s="10">
        <v>2</v>
      </c>
      <c r="R270" s="10" t="s">
        <v>369</v>
      </c>
    </row>
    <row r="271" spans="1:18" ht="109.2" x14ac:dyDescent="0.3">
      <c r="A271" s="5" t="s">
        <v>424</v>
      </c>
      <c r="B271" s="5" t="str">
        <f>LEFT($C271,(FIND(" ",$C271,1)-1))</f>
        <v>M8</v>
      </c>
      <c r="C271" s="5" t="str">
        <f>MID(D271,FIND("Location: ",D271)+10,FIND("Delay:",D271)-FIND("Location: ",D271)-10)</f>
        <v xml:space="preserve">M8 Westbound Jct 13 Provan to Jct 14 Blochairn - Hard Shoulder Closure
Direction: W
</v>
      </c>
      <c r="D271" s="5" t="s">
        <v>425</v>
      </c>
      <c r="E271" s="5" t="s">
        <v>170</v>
      </c>
      <c r="F271" s="5" t="s">
        <v>237</v>
      </c>
      <c r="G271" s="6">
        <v>45362.291666666701</v>
      </c>
      <c r="H271" s="6">
        <v>45373.791666666701</v>
      </c>
      <c r="I271" s="7">
        <v>45369</v>
      </c>
      <c r="J271" s="9" t="s">
        <v>0</v>
      </c>
      <c r="K271" s="9" t="s">
        <v>0</v>
      </c>
      <c r="L271" s="9" t="s">
        <v>0</v>
      </c>
      <c r="M271" s="9" t="s">
        <v>0</v>
      </c>
      <c r="N271" s="9" t="s">
        <v>0</v>
      </c>
      <c r="O271" s="8" t="s">
        <v>50</v>
      </c>
      <c r="P271" s="8" t="s">
        <v>50</v>
      </c>
      <c r="Q271" s="10">
        <v>5</v>
      </c>
      <c r="R271" s="10" t="s">
        <v>426</v>
      </c>
    </row>
    <row r="272" spans="1:18" ht="109.2" x14ac:dyDescent="0.3">
      <c r="A272" s="5" t="s">
        <v>495</v>
      </c>
      <c r="B272" s="5" t="str">
        <f>LEFT($C272,(FIND(" ",$C272,1)-1))</f>
        <v>M8</v>
      </c>
      <c r="C272" s="5" t="str">
        <f>MID(D272,FIND("Location: ",D272)+10,FIND("Delay:",D272)-FIND("Location: ",D272)-10)</f>
        <v xml:space="preserve">M8 WB Jct 25 off slip to Fifity Pitches - Slip Cosure 
Direction: W
</v>
      </c>
      <c r="D272" s="5" t="s">
        <v>496</v>
      </c>
      <c r="E272" s="5" t="s">
        <v>497</v>
      </c>
      <c r="F272" s="5" t="s">
        <v>498</v>
      </c>
      <c r="G272" s="6">
        <v>45370.916666666701</v>
      </c>
      <c r="H272" s="6">
        <v>45371.25</v>
      </c>
      <c r="I272" s="7">
        <v>45369</v>
      </c>
      <c r="J272" s="8" t="s">
        <v>50</v>
      </c>
      <c r="K272" s="9" t="s">
        <v>0</v>
      </c>
      <c r="L272" s="9" t="s">
        <v>0</v>
      </c>
      <c r="M272" s="8" t="s">
        <v>50</v>
      </c>
      <c r="N272" s="8" t="s">
        <v>50</v>
      </c>
      <c r="O272" s="8" t="s">
        <v>50</v>
      </c>
      <c r="P272" s="8" t="s">
        <v>50</v>
      </c>
      <c r="Q272" s="10">
        <v>2</v>
      </c>
      <c r="R272" s="10" t="s">
        <v>499</v>
      </c>
    </row>
    <row r="273" spans="1:18" ht="93.6" x14ac:dyDescent="0.3">
      <c r="A273" s="5" t="s">
        <v>500</v>
      </c>
      <c r="B273" s="5" t="str">
        <f>LEFT($C273,(FIND(" ",$C273,1)-1))</f>
        <v>M8</v>
      </c>
      <c r="C273" s="5" t="str">
        <f>MID(D273,FIND("Location: ",D273)+10,FIND("Delay:",D273)-FIND("Location: ",D273)-10)</f>
        <v xml:space="preserve">M8 WB Jct 24 - 25  - Lane Closure 
Direction: W
</v>
      </c>
      <c r="D273" s="5" t="s">
        <v>501</v>
      </c>
      <c r="E273" s="5" t="s">
        <v>502</v>
      </c>
      <c r="F273" s="5" t="s">
        <v>498</v>
      </c>
      <c r="G273" s="6">
        <v>45370.916666666701</v>
      </c>
      <c r="H273" s="6">
        <v>45371.25</v>
      </c>
      <c r="I273" s="7">
        <v>45369</v>
      </c>
      <c r="J273" s="8" t="s">
        <v>50</v>
      </c>
      <c r="K273" s="9" t="s">
        <v>0</v>
      </c>
      <c r="L273" s="9" t="s">
        <v>0</v>
      </c>
      <c r="M273" s="8" t="s">
        <v>50</v>
      </c>
      <c r="N273" s="8" t="s">
        <v>50</v>
      </c>
      <c r="O273" s="8" t="s">
        <v>50</v>
      </c>
      <c r="P273" s="8" t="s">
        <v>50</v>
      </c>
      <c r="Q273" s="10">
        <v>2</v>
      </c>
      <c r="R273" s="10" t="s">
        <v>503</v>
      </c>
    </row>
    <row r="274" spans="1:18" ht="109.2" x14ac:dyDescent="0.3">
      <c r="A274" s="5" t="s">
        <v>534</v>
      </c>
      <c r="B274" s="5" t="str">
        <f>LEFT($C274,(FIND(" ",$C274,1)-1))</f>
        <v>M8</v>
      </c>
      <c r="C274" s="5" t="str">
        <f>MID(D274,FIND("Location: ",D274)+10,FIND("Delay:",D274)-FIND("Location: ",D274)-10)</f>
        <v xml:space="preserve">M8 EB Jct 24 Offslip - No Right Turn 
Direction: E
</v>
      </c>
      <c r="D274" s="5" t="s">
        <v>535</v>
      </c>
      <c r="E274" s="5" t="s">
        <v>536</v>
      </c>
      <c r="F274" s="5" t="s">
        <v>537</v>
      </c>
      <c r="G274" s="6">
        <v>45374.000694444403</v>
      </c>
      <c r="H274" s="6">
        <v>45380.999305555597</v>
      </c>
      <c r="I274" s="7">
        <v>45369</v>
      </c>
      <c r="J274" s="8" t="s">
        <v>50</v>
      </c>
      <c r="K274" s="8" t="s">
        <v>50</v>
      </c>
      <c r="L274" s="8" t="s">
        <v>50</v>
      </c>
      <c r="M274" s="8" t="s">
        <v>50</v>
      </c>
      <c r="N274" s="8" t="s">
        <v>50</v>
      </c>
      <c r="O274" s="9" t="s">
        <v>0</v>
      </c>
      <c r="P274" s="9" t="s">
        <v>0</v>
      </c>
      <c r="Q274" s="10">
        <v>2</v>
      </c>
      <c r="R274" s="10" t="s">
        <v>538</v>
      </c>
    </row>
    <row r="275" spans="1:18" ht="109.2" x14ac:dyDescent="0.3">
      <c r="A275" s="5" t="s">
        <v>539</v>
      </c>
      <c r="B275" s="5" t="str">
        <f>LEFT($C275,(FIND(" ",$C275,1)-1))</f>
        <v>M8</v>
      </c>
      <c r="C275" s="5" t="str">
        <f>MID(D275,FIND("Location: ",D275)+10,FIND("Delay:",D275)-FIND("Location: ",D275)-10)</f>
        <v xml:space="preserve">M8 WB Jct 24 Onslip - Closure
Direction: W
</v>
      </c>
      <c r="D275" s="5" t="s">
        <v>540</v>
      </c>
      <c r="E275" s="5" t="s">
        <v>536</v>
      </c>
      <c r="F275" s="5" t="s">
        <v>537</v>
      </c>
      <c r="G275" s="6">
        <v>45374.000694444403</v>
      </c>
      <c r="H275" s="6">
        <v>45380.999305555597</v>
      </c>
      <c r="I275" s="7">
        <v>45369</v>
      </c>
      <c r="J275" s="8" t="s">
        <v>50</v>
      </c>
      <c r="K275" s="8" t="s">
        <v>50</v>
      </c>
      <c r="L275" s="8" t="s">
        <v>50</v>
      </c>
      <c r="M275" s="8" t="s">
        <v>50</v>
      </c>
      <c r="N275" s="8" t="s">
        <v>50</v>
      </c>
      <c r="O275" s="9" t="s">
        <v>0</v>
      </c>
      <c r="P275" s="9" t="s">
        <v>0</v>
      </c>
      <c r="Q275" s="10">
        <v>2</v>
      </c>
      <c r="R275" s="10" t="s">
        <v>541</v>
      </c>
    </row>
    <row r="276" spans="1:18" ht="109.2" x14ac:dyDescent="0.3">
      <c r="A276" s="5" t="s">
        <v>542</v>
      </c>
      <c r="B276" s="5" t="str">
        <f>LEFT($C276,(FIND(" ",$C276,1)-1))</f>
        <v>M8</v>
      </c>
      <c r="C276" s="5" t="str">
        <f>MID(D276,FIND("Location: ",D276)+10,FIND("Delay:",D276)-FIND("Location: ",D276)-10)</f>
        <v xml:space="preserve">M8 WB Jct 24 Offslip - Closure
Direction: W
</v>
      </c>
      <c r="D276" s="5" t="s">
        <v>543</v>
      </c>
      <c r="E276" s="5" t="s">
        <v>536</v>
      </c>
      <c r="F276" s="5" t="s">
        <v>537</v>
      </c>
      <c r="G276" s="6">
        <v>45374.000694444403</v>
      </c>
      <c r="H276" s="6">
        <v>45380.999305555597</v>
      </c>
      <c r="I276" s="7">
        <v>45369</v>
      </c>
      <c r="J276" s="8" t="s">
        <v>50</v>
      </c>
      <c r="K276" s="8" t="s">
        <v>50</v>
      </c>
      <c r="L276" s="8" t="s">
        <v>50</v>
      </c>
      <c r="M276" s="8" t="s">
        <v>50</v>
      </c>
      <c r="N276" s="8" t="s">
        <v>50</v>
      </c>
      <c r="O276" s="9" t="s">
        <v>0</v>
      </c>
      <c r="P276" s="9" t="s">
        <v>0</v>
      </c>
      <c r="Q276" s="10">
        <v>2</v>
      </c>
      <c r="R276" s="10" t="s">
        <v>544</v>
      </c>
    </row>
    <row r="277" spans="1:18" ht="93.6" x14ac:dyDescent="0.3">
      <c r="A277" s="5" t="s">
        <v>620</v>
      </c>
      <c r="B277" s="5" t="str">
        <f>LEFT($C277,(FIND(" ",$C277,1)-1))</f>
        <v>M8</v>
      </c>
      <c r="C277" s="5" t="str">
        <f>MID(D277,FIND("Location: ",D277)+10,FIND("Delay:",D277)-FIND("Location: ",D277)-10)</f>
        <v xml:space="preserve">M8 J13 - J14 Westbound - Lane closure
Direction: W
</v>
      </c>
      <c r="D277" s="5" t="s">
        <v>621</v>
      </c>
      <c r="E277" s="5" t="s">
        <v>146</v>
      </c>
      <c r="F277" s="5" t="s">
        <v>622</v>
      </c>
      <c r="G277" s="6">
        <v>45375.833333333299</v>
      </c>
      <c r="H277" s="6">
        <v>45377.25</v>
      </c>
      <c r="I277" s="7">
        <v>45369</v>
      </c>
      <c r="J277" s="8" t="s">
        <v>50</v>
      </c>
      <c r="K277" s="8" t="s">
        <v>50</v>
      </c>
      <c r="L277" s="8" t="s">
        <v>50</v>
      </c>
      <c r="M277" s="8" t="s">
        <v>50</v>
      </c>
      <c r="N277" s="8" t="s">
        <v>50</v>
      </c>
      <c r="O277" s="8" t="s">
        <v>50</v>
      </c>
      <c r="P277" s="9" t="s">
        <v>0</v>
      </c>
      <c r="Q277" s="10">
        <v>1</v>
      </c>
      <c r="R277" s="10" t="s">
        <v>623</v>
      </c>
    </row>
    <row r="278" spans="1:18" ht="93.6" x14ac:dyDescent="0.3">
      <c r="A278" s="5" t="s">
        <v>624</v>
      </c>
      <c r="B278" s="5" t="str">
        <f>LEFT($C278,(FIND(" ",$C278,1)-1))</f>
        <v>M8</v>
      </c>
      <c r="C278" s="5" t="str">
        <f>MID(D278,FIND("Location: ",D278)+10,FIND("Delay:",D278)-FIND("Location: ",D278)-10)</f>
        <v xml:space="preserve">M8 J14 J13 Eastbound - Lane closure
Direction: E
</v>
      </c>
      <c r="D278" s="5" t="s">
        <v>625</v>
      </c>
      <c r="E278" s="5" t="s">
        <v>146</v>
      </c>
      <c r="F278" s="5" t="s">
        <v>622</v>
      </c>
      <c r="G278" s="6">
        <v>45375.833333333299</v>
      </c>
      <c r="H278" s="6">
        <v>45377.25</v>
      </c>
      <c r="I278" s="7">
        <v>45369</v>
      </c>
      <c r="J278" s="8" t="s">
        <v>50</v>
      </c>
      <c r="K278" s="8" t="s">
        <v>50</v>
      </c>
      <c r="L278" s="8" t="s">
        <v>50</v>
      </c>
      <c r="M278" s="8" t="s">
        <v>50</v>
      </c>
      <c r="N278" s="8" t="s">
        <v>50</v>
      </c>
      <c r="O278" s="8" t="s">
        <v>50</v>
      </c>
      <c r="P278" s="9" t="s">
        <v>0</v>
      </c>
      <c r="Q278" s="10">
        <v>1</v>
      </c>
      <c r="R278" s="10" t="s">
        <v>626</v>
      </c>
    </row>
    <row r="279" spans="1:18" ht="93.6" x14ac:dyDescent="0.3">
      <c r="A279" s="5" t="s">
        <v>688</v>
      </c>
      <c r="B279" s="5" t="str">
        <f>LEFT($C279,(FIND(" ",$C279,1)-1))</f>
        <v>M8</v>
      </c>
      <c r="C279" s="5" t="str">
        <f>MID(D279,FIND("Location: ",D279)+10,FIND("Delay:",D279)-FIND("Location: ",D279)-10)</f>
        <v xml:space="preserve">M8 W/B J11-12 H/S closure
Direction: W
</v>
      </c>
      <c r="D279" s="5" t="s">
        <v>689</v>
      </c>
      <c r="E279" s="5" t="s">
        <v>690</v>
      </c>
      <c r="F279" s="5" t="s">
        <v>95</v>
      </c>
      <c r="G279" s="6">
        <v>45370.833333333299</v>
      </c>
      <c r="H279" s="6">
        <v>45386.25</v>
      </c>
      <c r="I279" s="7">
        <v>45369</v>
      </c>
      <c r="J279" s="8" t="s">
        <v>50</v>
      </c>
      <c r="K279" s="9" t="s">
        <v>0</v>
      </c>
      <c r="L279" s="9" t="s">
        <v>0</v>
      </c>
      <c r="M279" s="8" t="s">
        <v>50</v>
      </c>
      <c r="N279" s="8" t="s">
        <v>50</v>
      </c>
      <c r="O279" s="8" t="s">
        <v>50</v>
      </c>
      <c r="P279" s="9" t="s">
        <v>0</v>
      </c>
      <c r="Q279" s="10">
        <v>3</v>
      </c>
      <c r="R279" s="10" t="s">
        <v>691</v>
      </c>
    </row>
    <row r="280" spans="1:18" ht="156" x14ac:dyDescent="0.3">
      <c r="A280" s="5" t="s">
        <v>692</v>
      </c>
      <c r="B280" s="5" t="str">
        <f>LEFT($C280,(FIND(" ",$C280,1)-1))</f>
        <v>M8</v>
      </c>
      <c r="C280" s="5" t="str">
        <f>MID(D280,FIND("Location: ",D280)+10,FIND("Delay:",D280)-FIND("Location: ",D280)-10)</f>
        <v xml:space="preserve">M8 W/B J11 Offslip Closure
Direction: W
</v>
      </c>
      <c r="D280" s="5" t="s">
        <v>693</v>
      </c>
      <c r="E280" s="5" t="s">
        <v>94</v>
      </c>
      <c r="F280" s="5" t="s">
        <v>95</v>
      </c>
      <c r="G280" s="6">
        <v>45370.833333333299</v>
      </c>
      <c r="H280" s="6">
        <v>45386.25</v>
      </c>
      <c r="I280" s="7">
        <v>45369</v>
      </c>
      <c r="J280" s="8" t="s">
        <v>50</v>
      </c>
      <c r="K280" s="9" t="s">
        <v>0</v>
      </c>
      <c r="L280" s="9" t="s">
        <v>0</v>
      </c>
      <c r="M280" s="8" t="s">
        <v>50</v>
      </c>
      <c r="N280" s="8" t="s">
        <v>50</v>
      </c>
      <c r="O280" s="8" t="s">
        <v>50</v>
      </c>
      <c r="P280" s="9" t="s">
        <v>0</v>
      </c>
      <c r="Q280" s="10">
        <v>3</v>
      </c>
      <c r="R280" s="10" t="s">
        <v>694</v>
      </c>
    </row>
    <row r="281" spans="1:18" ht="93.6" x14ac:dyDescent="0.3">
      <c r="A281" s="5" t="s">
        <v>902</v>
      </c>
      <c r="B281" s="5" t="str">
        <f>LEFT($C281,(FIND(" ",$C281,1)-1))</f>
        <v>M8</v>
      </c>
      <c r="C281" s="5" t="str">
        <f>MID(D281,FIND("Location: ",D281)+10,FIND("Delay:",D281)-FIND("Location: ",D281)-10)</f>
        <v xml:space="preserve">M8 WB Jct 25 - Lane 1 Closure
Direction: W
</v>
      </c>
      <c r="D281" s="5" t="s">
        <v>903</v>
      </c>
      <c r="E281" s="5" t="s">
        <v>146</v>
      </c>
      <c r="F281" s="5" t="s">
        <v>904</v>
      </c>
      <c r="G281" s="6">
        <v>45375.833333333299</v>
      </c>
      <c r="H281" s="6">
        <v>45376.25</v>
      </c>
      <c r="I281" s="7">
        <v>45369</v>
      </c>
      <c r="J281" s="8" t="s">
        <v>50</v>
      </c>
      <c r="K281" s="8" t="s">
        <v>50</v>
      </c>
      <c r="L281" s="8" t="s">
        <v>50</v>
      </c>
      <c r="M281" s="8" t="s">
        <v>50</v>
      </c>
      <c r="N281" s="8" t="s">
        <v>50</v>
      </c>
      <c r="O281" s="8" t="s">
        <v>50</v>
      </c>
      <c r="P281" s="9" t="s">
        <v>0</v>
      </c>
      <c r="Q281" s="10">
        <v>1</v>
      </c>
      <c r="R281" s="10" t="s">
        <v>905</v>
      </c>
    </row>
    <row r="282" spans="1:18" ht="93.6" x14ac:dyDescent="0.3">
      <c r="A282" s="5" t="s">
        <v>942</v>
      </c>
      <c r="B282" s="5" t="str">
        <f>LEFT($C282,(FIND(" ",$C282,1)-1))</f>
        <v>M8</v>
      </c>
      <c r="C282" s="5" t="str">
        <f>MID(D282,FIND("Location: ",D282)+10,FIND("Delay:",D282)-FIND("Location: ",D282)-10)</f>
        <v xml:space="preserve">M8 EB Jct 21 - Lane closures 
Direction: E
</v>
      </c>
      <c r="D282" s="5" t="s">
        <v>943</v>
      </c>
      <c r="E282" s="5" t="s">
        <v>35</v>
      </c>
      <c r="F282" s="5" t="s">
        <v>667</v>
      </c>
      <c r="G282" s="6">
        <v>45373.833333333299</v>
      </c>
      <c r="H282" s="6">
        <v>45374.25</v>
      </c>
      <c r="I282" s="7">
        <v>45369</v>
      </c>
      <c r="J282" s="8" t="s">
        <v>50</v>
      </c>
      <c r="K282" s="8" t="s">
        <v>50</v>
      </c>
      <c r="L282" s="8" t="s">
        <v>50</v>
      </c>
      <c r="M282" s="8" t="s">
        <v>50</v>
      </c>
      <c r="N282" s="9" t="s">
        <v>0</v>
      </c>
      <c r="O282" s="9" t="s">
        <v>0</v>
      </c>
      <c r="P282" s="8" t="s">
        <v>50</v>
      </c>
      <c r="Q282" s="10">
        <v>2</v>
      </c>
      <c r="R282" s="10" t="s">
        <v>944</v>
      </c>
    </row>
    <row r="283" spans="1:18" ht="93.6" x14ac:dyDescent="0.3">
      <c r="A283" s="5" t="s">
        <v>168</v>
      </c>
      <c r="B283" s="5" t="str">
        <f>LEFT($C283,(FIND(" ",$C283,1)-1))</f>
        <v>M80</v>
      </c>
      <c r="C283" s="5" t="str">
        <f>MID(D283,FIND("Location: ",D283)+10,FIND("Delay:",D283)-FIND("Location: ",D283)-10)</f>
        <v xml:space="preserve">M80 SB Jct 1 to M8 WB  Jct 13 Slip Lanes Narrow/HS Closure
Direction: W
</v>
      </c>
      <c r="D283" s="5" t="s">
        <v>169</v>
      </c>
      <c r="E283" s="5" t="s">
        <v>170</v>
      </c>
      <c r="F283" s="5" t="s">
        <v>171</v>
      </c>
      <c r="G283" s="6">
        <v>45324.25</v>
      </c>
      <c r="H283" s="6">
        <v>45500.25</v>
      </c>
      <c r="I283" s="7">
        <v>45369</v>
      </c>
      <c r="J283" s="9" t="s">
        <v>0</v>
      </c>
      <c r="K283" s="9" t="s">
        <v>0</v>
      </c>
      <c r="L283" s="9" t="s">
        <v>0</v>
      </c>
      <c r="M283" s="9" t="s">
        <v>0</v>
      </c>
      <c r="N283" s="9" t="s">
        <v>0</v>
      </c>
      <c r="O283" s="9" t="s">
        <v>0</v>
      </c>
      <c r="P283" s="9" t="s">
        <v>0</v>
      </c>
      <c r="Q283" s="10">
        <v>7</v>
      </c>
      <c r="R283" s="10" t="s">
        <v>172</v>
      </c>
    </row>
    <row r="284" spans="1:18" ht="93.6" x14ac:dyDescent="0.3">
      <c r="A284" s="5" t="s">
        <v>654</v>
      </c>
      <c r="B284" s="5" t="str">
        <f>LEFT($C284,(FIND(" ",$C284,1)-1))</f>
        <v>M80</v>
      </c>
      <c r="C284" s="5" t="str">
        <f>MID(D284,FIND("Location: ",D284)+10,FIND("Delay:",D284)-FIND("Location: ",D284)-10)</f>
        <v xml:space="preserve">M80 NB Jct 1 to 2 Lane Closures 
Direction: N
</v>
      </c>
      <c r="D284" s="5" t="s">
        <v>655</v>
      </c>
      <c r="E284" s="5" t="s">
        <v>35</v>
      </c>
      <c r="F284" s="5" t="s">
        <v>656</v>
      </c>
      <c r="G284" s="6">
        <v>45369.833333333299</v>
      </c>
      <c r="H284" s="6">
        <v>45371.25</v>
      </c>
      <c r="I284" s="7">
        <v>45369</v>
      </c>
      <c r="J284" s="9" t="s">
        <v>0</v>
      </c>
      <c r="K284" s="9" t="s">
        <v>0</v>
      </c>
      <c r="L284" s="9" t="s">
        <v>0</v>
      </c>
      <c r="M284" s="8" t="s">
        <v>50</v>
      </c>
      <c r="N284" s="8" t="s">
        <v>50</v>
      </c>
      <c r="O284" s="8" t="s">
        <v>50</v>
      </c>
      <c r="P284" s="8" t="s">
        <v>50</v>
      </c>
      <c r="Q284" s="10">
        <v>4</v>
      </c>
      <c r="R284" s="10" t="s">
        <v>657</v>
      </c>
    </row>
    <row r="285" spans="1:18" ht="93.6" x14ac:dyDescent="0.3">
      <c r="A285" s="5" t="s">
        <v>658</v>
      </c>
      <c r="B285" s="5" t="str">
        <f>LEFT($C285,(FIND(" ",$C285,1)-1))</f>
        <v>M80</v>
      </c>
      <c r="C285" s="5" t="str">
        <f>MID(D285,FIND("Location: ",D285)+10,FIND("Delay:",D285)-FIND("Location: ",D285)-10)</f>
        <v xml:space="preserve">M80 SB Jct 1 to 2 Lane Closures 
Direction: N
</v>
      </c>
      <c r="D285" s="5" t="s">
        <v>659</v>
      </c>
      <c r="E285" s="5" t="s">
        <v>35</v>
      </c>
      <c r="F285" s="5" t="s">
        <v>656</v>
      </c>
      <c r="G285" s="6">
        <v>45369.833333333299</v>
      </c>
      <c r="H285" s="6">
        <v>45371.25</v>
      </c>
      <c r="I285" s="7">
        <v>45369</v>
      </c>
      <c r="J285" s="9" t="s">
        <v>0</v>
      </c>
      <c r="K285" s="9" t="s">
        <v>0</v>
      </c>
      <c r="L285" s="9" t="s">
        <v>0</v>
      </c>
      <c r="M285" s="8" t="s">
        <v>50</v>
      </c>
      <c r="N285" s="8" t="s">
        <v>50</v>
      </c>
      <c r="O285" s="8" t="s">
        <v>50</v>
      </c>
      <c r="P285" s="8" t="s">
        <v>50</v>
      </c>
      <c r="Q285" s="10">
        <v>4</v>
      </c>
      <c r="R285" s="10" t="s">
        <v>660</v>
      </c>
    </row>
    <row r="286" spans="1:18" ht="93.6" x14ac:dyDescent="0.3">
      <c r="A286" s="5" t="s">
        <v>991</v>
      </c>
      <c r="B286" s="5" t="str">
        <f>LEFT($C286,(FIND(" ",$C286,1)-1))</f>
        <v>M80</v>
      </c>
      <c r="C286" s="5" t="str">
        <f>MID(D286,FIND("Location: ",D286)+10,FIND("Delay:",D286)-FIND("Location: ",D286)-10)</f>
        <v xml:space="preserve">M80 NB jct 1 - 2 - HS Closure
Direction: N
</v>
      </c>
      <c r="D286" s="5" t="s">
        <v>992</v>
      </c>
      <c r="E286" s="5" t="s">
        <v>170</v>
      </c>
      <c r="F286" s="5" t="s">
        <v>237</v>
      </c>
      <c r="G286" s="6">
        <v>45369.395833333299</v>
      </c>
      <c r="H286" s="6">
        <v>45369.645833333299</v>
      </c>
      <c r="I286" s="7">
        <v>45369</v>
      </c>
      <c r="J286" s="9" t="s">
        <v>0</v>
      </c>
      <c r="K286" s="8" t="s">
        <v>50</v>
      </c>
      <c r="L286" s="8" t="s">
        <v>50</v>
      </c>
      <c r="M286" s="8" t="s">
        <v>50</v>
      </c>
      <c r="N286" s="8" t="s">
        <v>50</v>
      </c>
      <c r="O286" s="8" t="s">
        <v>50</v>
      </c>
      <c r="P286" s="8" t="s">
        <v>50</v>
      </c>
      <c r="Q286" s="10">
        <v>1</v>
      </c>
      <c r="R286" s="10" t="s">
        <v>993</v>
      </c>
    </row>
    <row r="287" spans="1:18" ht="93.6" x14ac:dyDescent="0.3">
      <c r="A287" s="5" t="s">
        <v>994</v>
      </c>
      <c r="B287" s="5" t="str">
        <f>LEFT($C287,(FIND(" ",$C287,1)-1))</f>
        <v>M80</v>
      </c>
      <c r="C287" s="5" t="str">
        <f>MID(D287,FIND("Location: ",D287)+10,FIND("Delay:",D287)-FIND("Location: ",D287)-10)</f>
        <v xml:space="preserve">M80 NB @ Jct 2 offlsip  HS Closure
Direction: N
</v>
      </c>
      <c r="D287" s="5" t="s">
        <v>995</v>
      </c>
      <c r="E287" s="5" t="s">
        <v>170</v>
      </c>
      <c r="F287" s="5" t="s">
        <v>237</v>
      </c>
      <c r="G287" s="6">
        <v>45370.395833333299</v>
      </c>
      <c r="H287" s="6">
        <v>45370.645833333299</v>
      </c>
      <c r="I287" s="7">
        <v>45369</v>
      </c>
      <c r="J287" s="8" t="s">
        <v>50</v>
      </c>
      <c r="K287" s="9" t="s">
        <v>0</v>
      </c>
      <c r="L287" s="8" t="s">
        <v>50</v>
      </c>
      <c r="M287" s="8" t="s">
        <v>50</v>
      </c>
      <c r="N287" s="8" t="s">
        <v>50</v>
      </c>
      <c r="O287" s="8" t="s">
        <v>50</v>
      </c>
      <c r="P287" s="8" t="s">
        <v>50</v>
      </c>
      <c r="Q287" s="10">
        <v>1</v>
      </c>
      <c r="R287" s="10" t="s">
        <v>996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WC 18.03 Programme of works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Kitt</dc:creator>
  <cp:lastModifiedBy>Dylan Kitt</cp:lastModifiedBy>
  <dcterms:created xsi:type="dcterms:W3CDTF">2024-03-14T11:26:46Z</dcterms:created>
  <dcterms:modified xsi:type="dcterms:W3CDTF">2024-03-14T11:26:46Z</dcterms:modified>
</cp:coreProperties>
</file>